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infraaustralia.sharepoint.com/sites/CompanyData/Shared Documents/Products/Assessment Framework/2021 Edition/Development/07 IAAF Document/8. T2 Guide to multi-criteria analysis/"/>
    </mc:Choice>
  </mc:AlternateContent>
  <xr:revisionPtr revIDLastSave="17" documentId="11_2F760F263C472D426906A65D890AEBDC791687A4" xr6:coauthVersionLast="45" xr6:coauthVersionMax="45" xr10:uidLastSave="{4B2C3B1B-97BD-4487-A4F9-A203A1D36E1A}"/>
  <bookViews>
    <workbookView xWindow="-110" yWindow="-110" windowWidth="38620" windowHeight="21220" activeTab="5" xr2:uid="{00000000-000D-0000-FFFF-FFFF00000000}"/>
  </bookViews>
  <sheets>
    <sheet name="Cover sheet" sheetId="7" r:id="rId1"/>
    <sheet name="Guide to template" sheetId="10" r:id="rId2"/>
    <sheet name="1. Inputs" sheetId="6" r:id="rId3"/>
    <sheet name="2. MCA_Design" sheetId="9" r:id="rId4"/>
    <sheet name="3. MCA_Scenario" sheetId="1" r:id="rId5"/>
    <sheet name="4. Results" sheetId="3" r:id="rId6"/>
    <sheet name="5. Graphs" sheetId="11" r:id="rId7"/>
  </sheets>
  <definedNames>
    <definedName name="OLE_LINK2" localSheetId="4">'3. MCA_Scenario'!$C$12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2" i="3" l="1"/>
  <c r="K98" i="3"/>
  <c r="J98" i="3"/>
  <c r="I98" i="3"/>
  <c r="H98" i="3"/>
  <c r="G98" i="3"/>
  <c r="F98" i="3"/>
  <c r="E98" i="3"/>
  <c r="D98" i="3"/>
  <c r="K97" i="3"/>
  <c r="J97" i="3"/>
  <c r="I97" i="3"/>
  <c r="H97" i="3"/>
  <c r="G97" i="3"/>
  <c r="F97" i="3"/>
  <c r="E97" i="3"/>
  <c r="D97" i="3"/>
  <c r="K95" i="3"/>
  <c r="J95" i="3"/>
  <c r="I95" i="3"/>
  <c r="H95" i="3"/>
  <c r="G95" i="3"/>
  <c r="F95" i="3"/>
  <c r="E95" i="3"/>
  <c r="D95" i="3"/>
  <c r="K94" i="3"/>
  <c r="J94" i="3"/>
  <c r="I94" i="3"/>
  <c r="H94" i="3"/>
  <c r="G94" i="3"/>
  <c r="F94" i="3"/>
  <c r="E94" i="3"/>
  <c r="D94" i="3"/>
  <c r="K92" i="3"/>
  <c r="J92" i="3"/>
  <c r="I92" i="3"/>
  <c r="H92" i="3"/>
  <c r="G92" i="3"/>
  <c r="F92" i="3"/>
  <c r="D92" i="3"/>
  <c r="K91" i="3"/>
  <c r="J91" i="3"/>
  <c r="I91" i="3"/>
  <c r="H91" i="3"/>
  <c r="G91" i="3"/>
  <c r="F91" i="3"/>
  <c r="E91" i="3"/>
  <c r="D91" i="3"/>
  <c r="K89" i="3"/>
  <c r="J89" i="3"/>
  <c r="I89" i="3"/>
  <c r="H89" i="3"/>
  <c r="G89" i="3"/>
  <c r="F89" i="3"/>
  <c r="E89" i="3"/>
  <c r="D89" i="3"/>
  <c r="K88" i="3"/>
  <c r="J88" i="3"/>
  <c r="I88" i="3"/>
  <c r="H88" i="3"/>
  <c r="G88" i="3"/>
  <c r="F88" i="3"/>
  <c r="E88" i="3"/>
  <c r="D88" i="3"/>
  <c r="K86" i="3"/>
  <c r="J86" i="3"/>
  <c r="I86" i="3"/>
  <c r="H86" i="3"/>
  <c r="G86" i="3"/>
  <c r="F86" i="3"/>
  <c r="E86" i="3"/>
  <c r="D86" i="3"/>
  <c r="K85" i="3"/>
  <c r="J85" i="3"/>
  <c r="I85" i="3"/>
  <c r="H85" i="3"/>
  <c r="G85" i="3"/>
  <c r="F85" i="3"/>
  <c r="E85" i="3"/>
  <c r="D85" i="3"/>
  <c r="K83" i="3"/>
  <c r="J83" i="3"/>
  <c r="I83" i="3"/>
  <c r="H83" i="3"/>
  <c r="G83" i="3"/>
  <c r="F83" i="3"/>
  <c r="E83" i="3"/>
  <c r="D83" i="3"/>
  <c r="K82" i="3"/>
  <c r="J82" i="3"/>
  <c r="I82" i="3"/>
  <c r="H82" i="3"/>
  <c r="G82" i="3"/>
  <c r="F82" i="3"/>
  <c r="E82" i="3"/>
  <c r="D82" i="3"/>
  <c r="K80" i="3"/>
  <c r="J80" i="3"/>
  <c r="I80" i="3"/>
  <c r="H80" i="3"/>
  <c r="G80" i="3"/>
  <c r="F80" i="3"/>
  <c r="E80" i="3"/>
  <c r="D80" i="3"/>
  <c r="K79" i="3"/>
  <c r="J79" i="3"/>
  <c r="I79" i="3"/>
  <c r="H79" i="3"/>
  <c r="G79" i="3"/>
  <c r="F79" i="3"/>
  <c r="E79" i="3"/>
  <c r="D79" i="3"/>
  <c r="K77" i="3"/>
  <c r="J77" i="3"/>
  <c r="I77" i="3"/>
  <c r="H77" i="3"/>
  <c r="G77" i="3"/>
  <c r="F77" i="3"/>
  <c r="E77" i="3"/>
  <c r="D77" i="3"/>
  <c r="K76" i="3"/>
  <c r="J76" i="3"/>
  <c r="I76" i="3"/>
  <c r="H76" i="3"/>
  <c r="G76" i="3"/>
  <c r="F76" i="3"/>
  <c r="E76" i="3"/>
  <c r="D76" i="3"/>
  <c r="K74" i="3"/>
  <c r="J74" i="3"/>
  <c r="I74" i="3"/>
  <c r="H74" i="3"/>
  <c r="G74" i="3"/>
  <c r="F74" i="3"/>
  <c r="E74" i="3"/>
  <c r="D74" i="3"/>
  <c r="K73" i="3"/>
  <c r="J73" i="3"/>
  <c r="I73" i="3"/>
  <c r="H73" i="3"/>
  <c r="G73" i="3"/>
  <c r="F73" i="3"/>
  <c r="E73" i="3"/>
  <c r="D73" i="3"/>
  <c r="K71" i="3"/>
  <c r="J71" i="3"/>
  <c r="I71" i="3"/>
  <c r="H71" i="3"/>
  <c r="G71" i="3"/>
  <c r="F71" i="3"/>
  <c r="E71" i="3"/>
  <c r="D71" i="3"/>
  <c r="K70" i="3"/>
  <c r="J70" i="3"/>
  <c r="I70" i="3"/>
  <c r="H70" i="3"/>
  <c r="G70" i="3"/>
  <c r="F70" i="3"/>
  <c r="E70" i="3"/>
  <c r="D70" i="3"/>
  <c r="K68" i="3"/>
  <c r="J68" i="3"/>
  <c r="I68" i="3"/>
  <c r="H68" i="3"/>
  <c r="G68" i="3"/>
  <c r="F68" i="3"/>
  <c r="E68" i="3"/>
  <c r="D68" i="3"/>
  <c r="K67" i="3"/>
  <c r="J67" i="3"/>
  <c r="I67" i="3"/>
  <c r="H67" i="3"/>
  <c r="G67" i="3"/>
  <c r="F67" i="3"/>
  <c r="E67" i="3"/>
  <c r="D67" i="3"/>
  <c r="K65" i="3"/>
  <c r="J65" i="3"/>
  <c r="I65" i="3"/>
  <c r="H65" i="3"/>
  <c r="G65" i="3"/>
  <c r="F65" i="3"/>
  <c r="E65" i="3"/>
  <c r="D65" i="3"/>
  <c r="K64" i="3"/>
  <c r="J64" i="3"/>
  <c r="I64" i="3"/>
  <c r="H64" i="3"/>
  <c r="G64" i="3"/>
  <c r="F64" i="3"/>
  <c r="E64" i="3"/>
  <c r="D64" i="3"/>
  <c r="K62" i="3"/>
  <c r="J62" i="3"/>
  <c r="I62" i="3"/>
  <c r="H62" i="3"/>
  <c r="G62" i="3"/>
  <c r="F62" i="3"/>
  <c r="E62" i="3"/>
  <c r="D62" i="3"/>
  <c r="K61" i="3"/>
  <c r="J61" i="3"/>
  <c r="I61" i="3"/>
  <c r="H61" i="3"/>
  <c r="G61" i="3"/>
  <c r="F61" i="3"/>
  <c r="E61" i="3"/>
  <c r="D61" i="3"/>
  <c r="K59" i="3"/>
  <c r="J59" i="3"/>
  <c r="I59" i="3"/>
  <c r="H59" i="3"/>
  <c r="G59" i="3"/>
  <c r="F59" i="3"/>
  <c r="E59" i="3"/>
  <c r="D59" i="3"/>
  <c r="K58" i="3"/>
  <c r="J58" i="3"/>
  <c r="I58" i="3"/>
  <c r="H58" i="3"/>
  <c r="G58" i="3"/>
  <c r="F58" i="3"/>
  <c r="E58" i="3"/>
  <c r="D58" i="3"/>
  <c r="K56" i="3"/>
  <c r="J56" i="3"/>
  <c r="I56" i="3"/>
  <c r="H56" i="3"/>
  <c r="G56" i="3"/>
  <c r="F56" i="3"/>
  <c r="E56" i="3"/>
  <c r="D56" i="3"/>
  <c r="K55" i="3"/>
  <c r="J55" i="3"/>
  <c r="I55" i="3"/>
  <c r="H55" i="3"/>
  <c r="G55" i="3"/>
  <c r="F55" i="3"/>
  <c r="E55" i="3"/>
  <c r="D55" i="3"/>
  <c r="K53" i="3"/>
  <c r="J53" i="3"/>
  <c r="I53" i="3"/>
  <c r="H53" i="3"/>
  <c r="G53" i="3"/>
  <c r="F53" i="3"/>
  <c r="E53" i="3"/>
  <c r="D53" i="3"/>
  <c r="K52" i="3"/>
  <c r="J52" i="3"/>
  <c r="I52" i="3"/>
  <c r="H52" i="3"/>
  <c r="G52" i="3"/>
  <c r="F52" i="3"/>
  <c r="E52" i="3"/>
  <c r="D52" i="3"/>
  <c r="K50" i="3"/>
  <c r="J50" i="3"/>
  <c r="I50" i="3"/>
  <c r="H50" i="3"/>
  <c r="G50" i="3"/>
  <c r="F50" i="3"/>
  <c r="E50" i="3"/>
  <c r="D50" i="3"/>
  <c r="K49" i="3"/>
  <c r="J49" i="3"/>
  <c r="I49" i="3"/>
  <c r="H49" i="3"/>
  <c r="G49" i="3"/>
  <c r="F49" i="3"/>
  <c r="E49" i="3"/>
  <c r="D49" i="3"/>
  <c r="K47" i="3"/>
  <c r="J47" i="3"/>
  <c r="I47" i="3"/>
  <c r="H47" i="3"/>
  <c r="G47" i="3"/>
  <c r="F47" i="3"/>
  <c r="E47" i="3"/>
  <c r="D47" i="3"/>
  <c r="K46" i="3"/>
  <c r="J46" i="3"/>
  <c r="I46" i="3"/>
  <c r="H46" i="3"/>
  <c r="G46" i="3"/>
  <c r="F46" i="3"/>
  <c r="E46" i="3"/>
  <c r="D46" i="3"/>
  <c r="K44" i="3"/>
  <c r="J44" i="3"/>
  <c r="I44" i="3"/>
  <c r="H44" i="3"/>
  <c r="G44" i="3"/>
  <c r="F44" i="3"/>
  <c r="E44" i="3"/>
  <c r="D44" i="3"/>
  <c r="K43" i="3"/>
  <c r="J43" i="3"/>
  <c r="I43" i="3"/>
  <c r="H43" i="3"/>
  <c r="G43" i="3"/>
  <c r="F43" i="3"/>
  <c r="E43" i="3"/>
  <c r="D43" i="3"/>
  <c r="K41" i="3"/>
  <c r="J41" i="3"/>
  <c r="I41" i="3"/>
  <c r="H41" i="3"/>
  <c r="G41" i="3"/>
  <c r="F41" i="3"/>
  <c r="E41" i="3"/>
  <c r="D41" i="3"/>
  <c r="K40" i="3"/>
  <c r="J40" i="3"/>
  <c r="I40" i="3"/>
  <c r="H40" i="3"/>
  <c r="G40" i="3"/>
  <c r="F40" i="3"/>
  <c r="E40" i="3"/>
  <c r="D40" i="3"/>
  <c r="K38" i="3"/>
  <c r="J38" i="3"/>
  <c r="I38" i="3"/>
  <c r="H38" i="3"/>
  <c r="G38" i="3"/>
  <c r="F38" i="3"/>
  <c r="E38" i="3"/>
  <c r="D38" i="3"/>
  <c r="K37" i="3"/>
  <c r="J37" i="3"/>
  <c r="I37" i="3"/>
  <c r="H37" i="3"/>
  <c r="G37" i="3"/>
  <c r="F37" i="3"/>
  <c r="E37" i="3"/>
  <c r="D37" i="3"/>
  <c r="K35" i="3"/>
  <c r="J35" i="3"/>
  <c r="I35" i="3"/>
  <c r="H35" i="3"/>
  <c r="G35" i="3"/>
  <c r="F35" i="3"/>
  <c r="E35" i="3"/>
  <c r="D35" i="3"/>
  <c r="K34" i="3"/>
  <c r="J34" i="3"/>
  <c r="I34" i="3"/>
  <c r="H34" i="3"/>
  <c r="G34" i="3"/>
  <c r="F34" i="3"/>
  <c r="E34" i="3"/>
  <c r="D34" i="3"/>
  <c r="K32" i="3"/>
  <c r="J32" i="3"/>
  <c r="I32" i="3"/>
  <c r="H32" i="3"/>
  <c r="G32" i="3"/>
  <c r="F32" i="3"/>
  <c r="E32" i="3"/>
  <c r="D32" i="3"/>
  <c r="K31" i="3"/>
  <c r="J31" i="3"/>
  <c r="I31" i="3"/>
  <c r="H31" i="3"/>
  <c r="G31" i="3"/>
  <c r="F31" i="3"/>
  <c r="E31" i="3"/>
  <c r="D31" i="3"/>
  <c r="K29" i="3"/>
  <c r="J29" i="3"/>
  <c r="I29" i="3"/>
  <c r="H29" i="3"/>
  <c r="G29" i="3"/>
  <c r="F29" i="3"/>
  <c r="E29" i="3"/>
  <c r="D29" i="3"/>
  <c r="K28" i="3"/>
  <c r="J28" i="3"/>
  <c r="I28" i="3"/>
  <c r="H28" i="3"/>
  <c r="G28" i="3"/>
  <c r="F28" i="3"/>
  <c r="E28" i="3"/>
  <c r="D28" i="3"/>
  <c r="K26" i="3"/>
  <c r="J26" i="3"/>
  <c r="I26" i="3"/>
  <c r="H26" i="3"/>
  <c r="G26" i="3"/>
  <c r="F26" i="3"/>
  <c r="E26" i="3"/>
  <c r="D26" i="3"/>
  <c r="K25" i="3"/>
  <c r="J25" i="3"/>
  <c r="I25" i="3"/>
  <c r="H25" i="3"/>
  <c r="G25" i="3"/>
  <c r="F25" i="3"/>
  <c r="E25" i="3"/>
  <c r="D25" i="3"/>
  <c r="K23" i="3"/>
  <c r="J23" i="3"/>
  <c r="I23" i="3"/>
  <c r="H23" i="3"/>
  <c r="G23" i="3"/>
  <c r="F23" i="3"/>
  <c r="E23" i="3"/>
  <c r="D23" i="3"/>
  <c r="K22" i="3"/>
  <c r="J22" i="3"/>
  <c r="I22" i="3"/>
  <c r="H22" i="3"/>
  <c r="G22" i="3"/>
  <c r="F22" i="3"/>
  <c r="E22" i="3"/>
  <c r="D22" i="3"/>
  <c r="K20" i="3"/>
  <c r="J20" i="3"/>
  <c r="I20" i="3"/>
  <c r="H20" i="3"/>
  <c r="G20" i="3"/>
  <c r="F20" i="3"/>
  <c r="E20" i="3"/>
  <c r="D20" i="3"/>
  <c r="K19" i="3"/>
  <c r="J19" i="3"/>
  <c r="I19" i="3"/>
  <c r="H19" i="3"/>
  <c r="G19" i="3"/>
  <c r="F19" i="3"/>
  <c r="E19" i="3"/>
  <c r="D19" i="3"/>
  <c r="K17" i="3"/>
  <c r="J17" i="3"/>
  <c r="I17" i="3"/>
  <c r="H17" i="3"/>
  <c r="G17" i="3"/>
  <c r="F17" i="3"/>
  <c r="E17" i="3"/>
  <c r="D17" i="3"/>
  <c r="K16" i="3"/>
  <c r="J16" i="3"/>
  <c r="I16" i="3"/>
  <c r="H16" i="3"/>
  <c r="G16" i="3"/>
  <c r="F16" i="3"/>
  <c r="E16" i="3"/>
  <c r="D16" i="3"/>
  <c r="K14" i="3"/>
  <c r="J14" i="3"/>
  <c r="I14" i="3"/>
  <c r="H14" i="3"/>
  <c r="G14" i="3"/>
  <c r="F14" i="3"/>
  <c r="E14" i="3"/>
  <c r="D14" i="3"/>
  <c r="K13" i="3"/>
  <c r="J13" i="3"/>
  <c r="I13" i="3"/>
  <c r="H13" i="3"/>
  <c r="G13" i="3"/>
  <c r="F13" i="3"/>
  <c r="E13" i="3"/>
  <c r="D13" i="3"/>
  <c r="K11" i="3"/>
  <c r="J11" i="3"/>
  <c r="I11" i="3"/>
  <c r="H11" i="3"/>
  <c r="G11" i="3"/>
  <c r="F11" i="3"/>
  <c r="E11" i="3"/>
  <c r="D11" i="3"/>
  <c r="K10" i="3"/>
  <c r="J10" i="3"/>
  <c r="I10" i="3"/>
  <c r="H10" i="3"/>
  <c r="K8" i="3"/>
  <c r="J8" i="3"/>
  <c r="I8" i="3"/>
  <c r="H8" i="3"/>
  <c r="G10" i="3"/>
  <c r="F10" i="3"/>
  <c r="E10" i="3"/>
  <c r="D10" i="3"/>
  <c r="C98" i="3"/>
  <c r="C97" i="3"/>
  <c r="C95" i="3"/>
  <c r="C94" i="3"/>
  <c r="C92" i="3"/>
  <c r="C91" i="3"/>
  <c r="C89" i="3"/>
  <c r="C88" i="3"/>
  <c r="C87" i="3" s="1"/>
  <c r="C86" i="3"/>
  <c r="C85" i="3"/>
  <c r="C83" i="3"/>
  <c r="C82" i="3"/>
  <c r="C80" i="3"/>
  <c r="C79" i="3"/>
  <c r="C77" i="3"/>
  <c r="C76" i="3"/>
  <c r="C74" i="3"/>
  <c r="C73" i="3"/>
  <c r="C71" i="3"/>
  <c r="C70" i="3"/>
  <c r="C68" i="3"/>
  <c r="C67" i="3"/>
  <c r="C65" i="3"/>
  <c r="C64" i="3"/>
  <c r="C62" i="3"/>
  <c r="C61" i="3"/>
  <c r="C59" i="3"/>
  <c r="C58" i="3"/>
  <c r="C56" i="3"/>
  <c r="C55" i="3"/>
  <c r="C53" i="3"/>
  <c r="C52" i="3"/>
  <c r="C50" i="3"/>
  <c r="C49" i="3"/>
  <c r="C47" i="3"/>
  <c r="C46" i="3"/>
  <c r="C44" i="3"/>
  <c r="C43" i="3"/>
  <c r="C41" i="3"/>
  <c r="C40" i="3"/>
  <c r="C38" i="3"/>
  <c r="C37" i="3"/>
  <c r="C35" i="3"/>
  <c r="C34" i="3"/>
  <c r="C32" i="3"/>
  <c r="C31" i="3"/>
  <c r="C29" i="3"/>
  <c r="C28" i="3"/>
  <c r="C26" i="3"/>
  <c r="C25" i="3"/>
  <c r="C23" i="3"/>
  <c r="C22" i="3"/>
  <c r="C20" i="3"/>
  <c r="C19" i="3"/>
  <c r="C17" i="3"/>
  <c r="C16" i="3"/>
  <c r="C14" i="3"/>
  <c r="C13" i="3"/>
  <c r="C11" i="3"/>
  <c r="C10" i="3"/>
  <c r="S11" i="1"/>
  <c r="Q11" i="1"/>
  <c r="O11" i="1"/>
  <c r="M11" i="1"/>
  <c r="T131" i="1"/>
  <c r="T130" i="1"/>
  <c r="T129" i="1"/>
  <c r="T128" i="1"/>
  <c r="T127" i="1"/>
  <c r="T126" i="1"/>
  <c r="T125" i="1"/>
  <c r="T124" i="1"/>
  <c r="T123" i="1"/>
  <c r="T122" i="1"/>
  <c r="T121" i="1"/>
  <c r="T120" i="1"/>
  <c r="T119" i="1"/>
  <c r="T118" i="1"/>
  <c r="T117" i="1"/>
  <c r="T116" i="1"/>
  <c r="T114" i="1"/>
  <c r="T112" i="1"/>
  <c r="T110" i="1"/>
  <c r="T108" i="1"/>
  <c r="T106" i="1"/>
  <c r="T104" i="1"/>
  <c r="T103" i="1"/>
  <c r="T102" i="1"/>
  <c r="T100" i="1"/>
  <c r="T98" i="1"/>
  <c r="T96" i="1"/>
  <c r="T94" i="1"/>
  <c r="T92" i="1"/>
  <c r="T90" i="1"/>
  <c r="T88" i="1"/>
  <c r="T86" i="1"/>
  <c r="T84" i="1"/>
  <c r="T82" i="1"/>
  <c r="T80" i="1"/>
  <c r="T78" i="1"/>
  <c r="T76" i="1"/>
  <c r="T74" i="1"/>
  <c r="T72" i="1"/>
  <c r="T70" i="1"/>
  <c r="T68" i="1"/>
  <c r="T66" i="1"/>
  <c r="T64" i="1"/>
  <c r="T62" i="1"/>
  <c r="T60" i="1"/>
  <c r="T58" i="1"/>
  <c r="T56" i="1"/>
  <c r="T54" i="1"/>
  <c r="T52" i="1"/>
  <c r="T50" i="1"/>
  <c r="T48" i="1"/>
  <c r="T46" i="1"/>
  <c r="T44" i="1"/>
  <c r="T42" i="1"/>
  <c r="T40" i="1"/>
  <c r="T38" i="1"/>
  <c r="T36" i="1"/>
  <c r="T34" i="1"/>
  <c r="T32" i="1"/>
  <c r="T30" i="1"/>
  <c r="T28" i="1"/>
  <c r="T26" i="1"/>
  <c r="T24" i="1"/>
  <c r="T22" i="1"/>
  <c r="T20" i="1"/>
  <c r="T18" i="1"/>
  <c r="T16" i="1"/>
  <c r="T14" i="1"/>
  <c r="T12" i="1"/>
  <c r="R131" i="1"/>
  <c r="R130" i="1"/>
  <c r="R129" i="1"/>
  <c r="R128" i="1"/>
  <c r="R127" i="1"/>
  <c r="R126" i="1"/>
  <c r="R125" i="1"/>
  <c r="R124" i="1"/>
  <c r="R123" i="1"/>
  <c r="R122" i="1"/>
  <c r="R121" i="1"/>
  <c r="R120" i="1"/>
  <c r="R119" i="1"/>
  <c r="R118" i="1"/>
  <c r="R117" i="1"/>
  <c r="R116" i="1"/>
  <c r="R114" i="1"/>
  <c r="R112" i="1"/>
  <c r="R110" i="1"/>
  <c r="R108" i="1"/>
  <c r="R106" i="1"/>
  <c r="R104" i="1"/>
  <c r="R103" i="1"/>
  <c r="R102" i="1"/>
  <c r="R100" i="1"/>
  <c r="R98" i="1"/>
  <c r="R96" i="1"/>
  <c r="R94" i="1"/>
  <c r="R92" i="1"/>
  <c r="R90" i="1"/>
  <c r="R88" i="1"/>
  <c r="R86" i="1"/>
  <c r="R84" i="1"/>
  <c r="R82" i="1"/>
  <c r="R80" i="1"/>
  <c r="R78" i="1"/>
  <c r="R76" i="1"/>
  <c r="R74" i="1"/>
  <c r="R72" i="1"/>
  <c r="R70" i="1"/>
  <c r="R68" i="1"/>
  <c r="R66" i="1"/>
  <c r="R64" i="1"/>
  <c r="R62" i="1"/>
  <c r="R60" i="1"/>
  <c r="R58" i="1"/>
  <c r="R56" i="1"/>
  <c r="R54" i="1"/>
  <c r="R52" i="1"/>
  <c r="R50" i="1"/>
  <c r="R48" i="1"/>
  <c r="R46" i="1"/>
  <c r="R44" i="1"/>
  <c r="R42" i="1"/>
  <c r="R40" i="1"/>
  <c r="R38" i="1"/>
  <c r="R36" i="1"/>
  <c r="R34" i="1"/>
  <c r="R32" i="1"/>
  <c r="R30" i="1"/>
  <c r="R28" i="1"/>
  <c r="R26" i="1"/>
  <c r="R24" i="1"/>
  <c r="R22" i="1"/>
  <c r="R20" i="1"/>
  <c r="R18" i="1"/>
  <c r="R16" i="1"/>
  <c r="R14" i="1"/>
  <c r="R12" i="1"/>
  <c r="P131" i="1"/>
  <c r="P130" i="1"/>
  <c r="P129" i="1"/>
  <c r="P128" i="1"/>
  <c r="P127" i="1"/>
  <c r="P126" i="1"/>
  <c r="P125" i="1"/>
  <c r="P124" i="1"/>
  <c r="P123" i="1"/>
  <c r="P122" i="1"/>
  <c r="P121" i="1"/>
  <c r="P120" i="1"/>
  <c r="P119" i="1"/>
  <c r="P118" i="1"/>
  <c r="P117" i="1"/>
  <c r="P116" i="1"/>
  <c r="P114" i="1"/>
  <c r="P112" i="1"/>
  <c r="P110" i="1"/>
  <c r="P108" i="1"/>
  <c r="P106" i="1"/>
  <c r="P104" i="1"/>
  <c r="P103" i="1"/>
  <c r="P102" i="1"/>
  <c r="P100" i="1"/>
  <c r="P98" i="1"/>
  <c r="P96" i="1"/>
  <c r="P94" i="1"/>
  <c r="P92" i="1"/>
  <c r="P90" i="1"/>
  <c r="P88" i="1"/>
  <c r="P86" i="1"/>
  <c r="P84" i="1"/>
  <c r="P82" i="1"/>
  <c r="P80" i="1"/>
  <c r="P78" i="1"/>
  <c r="P76" i="1"/>
  <c r="P74" i="1"/>
  <c r="P72" i="1"/>
  <c r="P70" i="1"/>
  <c r="P68" i="1"/>
  <c r="P66" i="1"/>
  <c r="P64" i="1"/>
  <c r="P62" i="1"/>
  <c r="P60" i="1"/>
  <c r="P58" i="1"/>
  <c r="P56" i="1"/>
  <c r="P54" i="1"/>
  <c r="P52" i="1"/>
  <c r="P50" i="1"/>
  <c r="P48" i="1"/>
  <c r="P46" i="1"/>
  <c r="P44" i="1"/>
  <c r="P42" i="1"/>
  <c r="P40" i="1"/>
  <c r="P38" i="1"/>
  <c r="P36" i="1"/>
  <c r="P34" i="1"/>
  <c r="P32" i="1"/>
  <c r="P30" i="1"/>
  <c r="P28" i="1"/>
  <c r="P26" i="1"/>
  <c r="P24" i="1"/>
  <c r="P22" i="1"/>
  <c r="P20" i="1"/>
  <c r="P18" i="1"/>
  <c r="P16" i="1"/>
  <c r="P14" i="1"/>
  <c r="P12" i="1"/>
  <c r="N131" i="1"/>
  <c r="N130" i="1"/>
  <c r="N129" i="1"/>
  <c r="N128" i="1"/>
  <c r="N127" i="1"/>
  <c r="N126" i="1"/>
  <c r="N125" i="1"/>
  <c r="N124" i="1"/>
  <c r="N123" i="1"/>
  <c r="N122" i="1"/>
  <c r="N121" i="1"/>
  <c r="N120" i="1"/>
  <c r="N119" i="1"/>
  <c r="N118" i="1"/>
  <c r="N117" i="1"/>
  <c r="N116" i="1"/>
  <c r="N114" i="1"/>
  <c r="N112" i="1"/>
  <c r="N110" i="1"/>
  <c r="N108" i="1"/>
  <c r="N106" i="1"/>
  <c r="N104" i="1"/>
  <c r="N103" i="1"/>
  <c r="N102" i="1"/>
  <c r="N100" i="1"/>
  <c r="N98" i="1"/>
  <c r="N96" i="1"/>
  <c r="N94" i="1"/>
  <c r="N92" i="1"/>
  <c r="N90" i="1"/>
  <c r="N88" i="1"/>
  <c r="N86" i="1"/>
  <c r="N84" i="1"/>
  <c r="N82" i="1"/>
  <c r="N80" i="1"/>
  <c r="N78" i="1"/>
  <c r="N76" i="1"/>
  <c r="N74" i="1"/>
  <c r="N72" i="1"/>
  <c r="N70" i="1"/>
  <c r="N68" i="1"/>
  <c r="N66" i="1"/>
  <c r="N64" i="1"/>
  <c r="N62" i="1"/>
  <c r="N60" i="1"/>
  <c r="N58" i="1"/>
  <c r="N56" i="1"/>
  <c r="N54" i="1"/>
  <c r="N52" i="1"/>
  <c r="N50" i="1"/>
  <c r="N48" i="1"/>
  <c r="N46" i="1"/>
  <c r="N44" i="1"/>
  <c r="N42" i="1"/>
  <c r="N40" i="1"/>
  <c r="N38" i="1"/>
  <c r="N36" i="1"/>
  <c r="N34" i="1"/>
  <c r="N32" i="1"/>
  <c r="N30" i="1"/>
  <c r="N28" i="1"/>
  <c r="N26" i="1"/>
  <c r="N24" i="1"/>
  <c r="N22" i="1"/>
  <c r="N20" i="1"/>
  <c r="N18" i="1"/>
  <c r="N16" i="1"/>
  <c r="N14" i="1"/>
  <c r="N12" i="1"/>
  <c r="L114" i="1"/>
  <c r="J114" i="1"/>
  <c r="H114" i="1"/>
  <c r="F114" i="1"/>
  <c r="L112" i="1"/>
  <c r="J112" i="1"/>
  <c r="H112" i="1"/>
  <c r="F112" i="1"/>
  <c r="L110" i="1"/>
  <c r="J110" i="1"/>
  <c r="H110" i="1"/>
  <c r="F110" i="1"/>
  <c r="L108" i="1"/>
  <c r="J108" i="1"/>
  <c r="H108" i="1"/>
  <c r="F108" i="1"/>
  <c r="L106" i="1"/>
  <c r="J106" i="1"/>
  <c r="H106" i="1"/>
  <c r="F106" i="1"/>
  <c r="L104" i="1"/>
  <c r="J104" i="1"/>
  <c r="H104" i="1"/>
  <c r="F104" i="1"/>
  <c r="F100" i="1"/>
  <c r="H100" i="1"/>
  <c r="J100" i="1"/>
  <c r="L100" i="1"/>
  <c r="F102" i="1"/>
  <c r="H102" i="1"/>
  <c r="J102" i="1"/>
  <c r="L102" i="1"/>
  <c r="F103" i="1"/>
  <c r="H103" i="1"/>
  <c r="J103" i="1"/>
  <c r="L103" i="1"/>
  <c r="L98" i="1"/>
  <c r="J98" i="1"/>
  <c r="H98" i="1"/>
  <c r="F98" i="1"/>
  <c r="L96" i="1"/>
  <c r="J96" i="1"/>
  <c r="H96" i="1"/>
  <c r="F96" i="1"/>
  <c r="L94" i="1"/>
  <c r="J94" i="1"/>
  <c r="H94" i="1"/>
  <c r="F94" i="1"/>
  <c r="L92" i="1"/>
  <c r="J92" i="1"/>
  <c r="H92" i="1"/>
  <c r="F92" i="1"/>
  <c r="L90" i="1"/>
  <c r="J90" i="1"/>
  <c r="H90" i="1"/>
  <c r="F90" i="1"/>
  <c r="L88" i="1"/>
  <c r="J88" i="1"/>
  <c r="H88" i="1"/>
  <c r="F88" i="1"/>
  <c r="L86" i="1"/>
  <c r="J86" i="1"/>
  <c r="H86" i="1"/>
  <c r="F86" i="1"/>
  <c r="L84" i="1"/>
  <c r="J84" i="1"/>
  <c r="H84" i="1"/>
  <c r="F84" i="1"/>
  <c r="L82" i="1"/>
  <c r="J82" i="1"/>
  <c r="H82" i="1"/>
  <c r="F82" i="1"/>
  <c r="L80" i="1"/>
  <c r="J80" i="1"/>
  <c r="H80" i="1"/>
  <c r="F80" i="1"/>
  <c r="L78" i="1"/>
  <c r="J78" i="1"/>
  <c r="H78" i="1"/>
  <c r="F78" i="1"/>
  <c r="L76" i="1"/>
  <c r="J76" i="1"/>
  <c r="H76" i="1"/>
  <c r="F76" i="1"/>
  <c r="L74" i="1"/>
  <c r="J74" i="1"/>
  <c r="H74" i="1"/>
  <c r="F74" i="1"/>
  <c r="L72" i="1"/>
  <c r="J72" i="1"/>
  <c r="H72" i="1"/>
  <c r="F72" i="1"/>
  <c r="L66" i="1"/>
  <c r="J66" i="1"/>
  <c r="H66" i="1"/>
  <c r="F66" i="1"/>
  <c r="L64" i="1"/>
  <c r="J64" i="1"/>
  <c r="H64" i="1"/>
  <c r="F64" i="1"/>
  <c r="L46" i="1"/>
  <c r="J46" i="1"/>
  <c r="H46" i="1"/>
  <c r="F46" i="1"/>
  <c r="AL43" i="1"/>
  <c r="AJ43" i="1"/>
  <c r="AH43" i="1"/>
  <c r="AF43" i="1"/>
  <c r="AD43" i="1"/>
  <c r="AB43" i="1"/>
  <c r="Z43" i="1"/>
  <c r="X43" i="1"/>
  <c r="V43" i="1"/>
  <c r="AL42" i="1"/>
  <c r="AJ42" i="1"/>
  <c r="AH42" i="1"/>
  <c r="AF42" i="1"/>
  <c r="AD42" i="1"/>
  <c r="AB42" i="1"/>
  <c r="Z42" i="1"/>
  <c r="X42" i="1"/>
  <c r="V42" i="1"/>
  <c r="L42" i="1"/>
  <c r="J42" i="1"/>
  <c r="H42" i="1"/>
  <c r="F42" i="1"/>
  <c r="AL41" i="1"/>
  <c r="AJ41" i="1"/>
  <c r="AH41" i="1"/>
  <c r="AF41" i="1"/>
  <c r="AD41" i="1"/>
  <c r="AB41" i="1"/>
  <c r="Z41" i="1"/>
  <c r="X41" i="1"/>
  <c r="V41" i="1"/>
  <c r="AL40" i="1"/>
  <c r="AJ40" i="1"/>
  <c r="AH40" i="1"/>
  <c r="AF40" i="1"/>
  <c r="AD40" i="1"/>
  <c r="AB40" i="1"/>
  <c r="Z40" i="1"/>
  <c r="X40" i="1"/>
  <c r="V40" i="1"/>
  <c r="L40" i="1"/>
  <c r="J40" i="1"/>
  <c r="H40" i="1"/>
  <c r="F40" i="1"/>
  <c r="AL39" i="1"/>
  <c r="AJ39" i="1"/>
  <c r="AH39" i="1"/>
  <c r="AF39" i="1"/>
  <c r="AD39" i="1"/>
  <c r="AB39" i="1"/>
  <c r="Z39" i="1"/>
  <c r="X39" i="1"/>
  <c r="V39" i="1"/>
  <c r="AL38" i="1"/>
  <c r="AJ38" i="1"/>
  <c r="AH38" i="1"/>
  <c r="AF38" i="1"/>
  <c r="AD38" i="1"/>
  <c r="AB38" i="1"/>
  <c r="Z38" i="1"/>
  <c r="X38" i="1"/>
  <c r="V38" i="1"/>
  <c r="L38" i="1"/>
  <c r="J38" i="1"/>
  <c r="H38" i="1"/>
  <c r="F38" i="1"/>
  <c r="AL37" i="1"/>
  <c r="AJ37" i="1"/>
  <c r="AH37" i="1"/>
  <c r="AF37" i="1"/>
  <c r="AD37" i="1"/>
  <c r="AB37" i="1"/>
  <c r="Z37" i="1"/>
  <c r="X37" i="1"/>
  <c r="V37" i="1"/>
  <c r="AL36" i="1"/>
  <c r="AJ36" i="1"/>
  <c r="AH36" i="1"/>
  <c r="AF36" i="1"/>
  <c r="AD36" i="1"/>
  <c r="AB36" i="1"/>
  <c r="Z36" i="1"/>
  <c r="X36" i="1"/>
  <c r="V36" i="1"/>
  <c r="L36" i="1"/>
  <c r="J36" i="1"/>
  <c r="H36" i="1"/>
  <c r="F36" i="1"/>
  <c r="L34" i="1"/>
  <c r="J34" i="1"/>
  <c r="H34" i="1"/>
  <c r="F34" i="1"/>
  <c r="L32" i="1"/>
  <c r="J32" i="1"/>
  <c r="H32" i="1"/>
  <c r="F32" i="1"/>
  <c r="L26" i="1"/>
  <c r="J26" i="1"/>
  <c r="H26" i="1"/>
  <c r="F26" i="1"/>
  <c r="L24" i="1"/>
  <c r="J24" i="1"/>
  <c r="H24" i="1"/>
  <c r="F24" i="1"/>
  <c r="AL23" i="1"/>
  <c r="AJ23" i="1"/>
  <c r="AH23" i="1"/>
  <c r="AF23" i="1"/>
  <c r="AD23" i="1"/>
  <c r="AB23" i="1"/>
  <c r="Z23" i="1"/>
  <c r="X23" i="1"/>
  <c r="V23" i="1"/>
  <c r="AL22" i="1"/>
  <c r="AJ22" i="1"/>
  <c r="AH22" i="1"/>
  <c r="AF22" i="1"/>
  <c r="AD22" i="1"/>
  <c r="AB22" i="1"/>
  <c r="Z22" i="1"/>
  <c r="X22" i="1"/>
  <c r="V22" i="1"/>
  <c r="L22" i="1"/>
  <c r="J22" i="1"/>
  <c r="H22" i="1"/>
  <c r="F22" i="1"/>
  <c r="L18" i="1"/>
  <c r="J18" i="1"/>
  <c r="H18" i="1"/>
  <c r="F18" i="1"/>
  <c r="L16" i="1"/>
  <c r="J16" i="1"/>
  <c r="H16" i="1"/>
  <c r="F16" i="1"/>
  <c r="AF13" i="1"/>
  <c r="AH13" i="1"/>
  <c r="AJ13" i="1"/>
  <c r="AL13" i="1"/>
  <c r="AF14" i="1"/>
  <c r="AH14" i="1"/>
  <c r="AJ14" i="1"/>
  <c r="AL14" i="1"/>
  <c r="AF15" i="1"/>
  <c r="AH15" i="1"/>
  <c r="AJ15" i="1"/>
  <c r="AL15" i="1"/>
  <c r="AF16" i="1"/>
  <c r="AH16" i="1"/>
  <c r="AJ16" i="1"/>
  <c r="AL16" i="1"/>
  <c r="AF17" i="1"/>
  <c r="AH17" i="1"/>
  <c r="AJ17" i="1"/>
  <c r="AL17" i="1"/>
  <c r="AF18" i="1"/>
  <c r="AH18" i="1"/>
  <c r="AJ18" i="1"/>
  <c r="AL18" i="1"/>
  <c r="AF19" i="1"/>
  <c r="AH19" i="1"/>
  <c r="AJ19" i="1"/>
  <c r="AL19" i="1"/>
  <c r="AF20" i="1"/>
  <c r="AH20" i="1"/>
  <c r="AJ20" i="1"/>
  <c r="AL20" i="1"/>
  <c r="AF21" i="1"/>
  <c r="AH21" i="1"/>
  <c r="AJ21" i="1"/>
  <c r="AL21" i="1"/>
  <c r="AF24" i="1"/>
  <c r="AH24" i="1"/>
  <c r="AJ24" i="1"/>
  <c r="AL24" i="1"/>
  <c r="AF25" i="1"/>
  <c r="AH25" i="1"/>
  <c r="AJ25" i="1"/>
  <c r="AL25" i="1"/>
  <c r="AF26" i="1"/>
  <c r="AH26" i="1"/>
  <c r="AJ26" i="1"/>
  <c r="AL26" i="1"/>
  <c r="AF27" i="1"/>
  <c r="AH27" i="1"/>
  <c r="AJ27" i="1"/>
  <c r="AL27" i="1"/>
  <c r="AF28" i="1"/>
  <c r="AH28" i="1"/>
  <c r="AJ28" i="1"/>
  <c r="AL28" i="1"/>
  <c r="AF29" i="1"/>
  <c r="AH29" i="1"/>
  <c r="AJ29" i="1"/>
  <c r="AL29" i="1"/>
  <c r="AF30" i="1"/>
  <c r="AH30" i="1"/>
  <c r="AJ30" i="1"/>
  <c r="AL30" i="1"/>
  <c r="AF31" i="1"/>
  <c r="AH31" i="1"/>
  <c r="AJ31" i="1"/>
  <c r="AL31" i="1"/>
  <c r="AF32" i="1"/>
  <c r="AH32" i="1"/>
  <c r="AJ32" i="1"/>
  <c r="AL32" i="1"/>
  <c r="AF33" i="1"/>
  <c r="AH33" i="1"/>
  <c r="AJ33" i="1"/>
  <c r="AL33" i="1"/>
  <c r="AF34" i="1"/>
  <c r="AH34" i="1"/>
  <c r="AJ34" i="1"/>
  <c r="AL34" i="1"/>
  <c r="AF35" i="1"/>
  <c r="AH35" i="1"/>
  <c r="AJ35" i="1"/>
  <c r="AL35" i="1"/>
  <c r="AF44" i="1"/>
  <c r="AH44" i="1"/>
  <c r="AJ44" i="1"/>
  <c r="AL44" i="1"/>
  <c r="AF45" i="1"/>
  <c r="AH45" i="1"/>
  <c r="AJ45" i="1"/>
  <c r="AL45" i="1"/>
  <c r="AF46" i="1"/>
  <c r="AH46" i="1"/>
  <c r="AJ46" i="1"/>
  <c r="AL46" i="1"/>
  <c r="AF47" i="1"/>
  <c r="AH47" i="1"/>
  <c r="AJ47" i="1"/>
  <c r="AL47" i="1"/>
  <c r="AF48" i="1"/>
  <c r="AH48" i="1"/>
  <c r="AJ48" i="1"/>
  <c r="AL48" i="1"/>
  <c r="AF49" i="1"/>
  <c r="AH49" i="1"/>
  <c r="AJ49" i="1"/>
  <c r="AL49" i="1"/>
  <c r="AF50" i="1"/>
  <c r="AH50" i="1"/>
  <c r="AJ50" i="1"/>
  <c r="AL50" i="1"/>
  <c r="AF51" i="1"/>
  <c r="AH51" i="1"/>
  <c r="AJ51" i="1"/>
  <c r="AL51" i="1"/>
  <c r="AF52" i="1"/>
  <c r="AH52" i="1"/>
  <c r="AJ52" i="1"/>
  <c r="AL52" i="1"/>
  <c r="AF53" i="1"/>
  <c r="AH53" i="1"/>
  <c r="AJ53" i="1"/>
  <c r="AL53" i="1"/>
  <c r="AF54" i="1"/>
  <c r="AH54" i="1"/>
  <c r="AJ54" i="1"/>
  <c r="AL54" i="1"/>
  <c r="AF55" i="1"/>
  <c r="AH55" i="1"/>
  <c r="AJ55" i="1"/>
  <c r="AL55" i="1"/>
  <c r="AF56" i="1"/>
  <c r="AH56" i="1"/>
  <c r="AJ56" i="1"/>
  <c r="AL56" i="1"/>
  <c r="AF57" i="1"/>
  <c r="AH57" i="1"/>
  <c r="AJ57" i="1"/>
  <c r="AL57" i="1"/>
  <c r="AF58" i="1"/>
  <c r="AH58" i="1"/>
  <c r="AJ58" i="1"/>
  <c r="AL58" i="1"/>
  <c r="AF59" i="1"/>
  <c r="AH59" i="1"/>
  <c r="AJ59" i="1"/>
  <c r="AL59" i="1"/>
  <c r="AF60" i="1"/>
  <c r="AH60" i="1"/>
  <c r="AJ60" i="1"/>
  <c r="AL60" i="1"/>
  <c r="AF61" i="1"/>
  <c r="AH61" i="1"/>
  <c r="AJ61" i="1"/>
  <c r="AL61" i="1"/>
  <c r="AF62" i="1"/>
  <c r="AH62" i="1"/>
  <c r="AJ62" i="1"/>
  <c r="AL62" i="1"/>
  <c r="AF63" i="1"/>
  <c r="AH63" i="1"/>
  <c r="AJ63" i="1"/>
  <c r="AL63" i="1"/>
  <c r="AF64" i="1"/>
  <c r="AH64" i="1"/>
  <c r="AJ64" i="1"/>
  <c r="AL64" i="1"/>
  <c r="AF65" i="1"/>
  <c r="AH65" i="1"/>
  <c r="AJ65" i="1"/>
  <c r="AL65" i="1"/>
  <c r="AF66" i="1"/>
  <c r="AH66" i="1"/>
  <c r="AJ66" i="1"/>
  <c r="AL66" i="1"/>
  <c r="AF67" i="1"/>
  <c r="AH67" i="1"/>
  <c r="AJ67" i="1"/>
  <c r="AL67" i="1"/>
  <c r="AF68" i="1"/>
  <c r="AH68" i="1"/>
  <c r="AJ68" i="1"/>
  <c r="AL68" i="1"/>
  <c r="AF69" i="1"/>
  <c r="AH69" i="1"/>
  <c r="AJ69" i="1"/>
  <c r="AL69" i="1"/>
  <c r="AF70" i="1"/>
  <c r="AH70" i="1"/>
  <c r="AJ70" i="1"/>
  <c r="AL70" i="1"/>
  <c r="AF71" i="1"/>
  <c r="AH71" i="1"/>
  <c r="AJ71" i="1"/>
  <c r="AL71" i="1"/>
  <c r="AF72" i="1"/>
  <c r="AH72" i="1"/>
  <c r="AJ72" i="1"/>
  <c r="AL72" i="1"/>
  <c r="AF73" i="1"/>
  <c r="AH73" i="1"/>
  <c r="AJ73" i="1"/>
  <c r="AL73" i="1"/>
  <c r="AF74" i="1"/>
  <c r="AH74" i="1"/>
  <c r="AJ74" i="1"/>
  <c r="AL74" i="1"/>
  <c r="AF75" i="1"/>
  <c r="AH75" i="1"/>
  <c r="AJ75" i="1"/>
  <c r="AL75" i="1"/>
  <c r="AF76" i="1"/>
  <c r="AH76" i="1"/>
  <c r="AJ76" i="1"/>
  <c r="AL76" i="1"/>
  <c r="AF77" i="1"/>
  <c r="AH77" i="1"/>
  <c r="AJ77" i="1"/>
  <c r="AL77" i="1"/>
  <c r="AF78" i="1"/>
  <c r="AH78" i="1"/>
  <c r="AJ78" i="1"/>
  <c r="AL78" i="1"/>
  <c r="AF79" i="1"/>
  <c r="AH79" i="1"/>
  <c r="AJ79" i="1"/>
  <c r="AL79" i="1"/>
  <c r="AF80" i="1"/>
  <c r="AH80" i="1"/>
  <c r="AJ80" i="1"/>
  <c r="AL80" i="1"/>
  <c r="AF81" i="1"/>
  <c r="AH81" i="1"/>
  <c r="AJ81" i="1"/>
  <c r="AL81" i="1"/>
  <c r="AF82" i="1"/>
  <c r="AH82" i="1"/>
  <c r="AJ82" i="1"/>
  <c r="AL82" i="1"/>
  <c r="AF83" i="1"/>
  <c r="AH83" i="1"/>
  <c r="AJ83" i="1"/>
  <c r="AL83" i="1"/>
  <c r="AF84" i="1"/>
  <c r="AH84" i="1"/>
  <c r="AJ84" i="1"/>
  <c r="AL84" i="1"/>
  <c r="AF85" i="1"/>
  <c r="AH85" i="1"/>
  <c r="AJ85" i="1"/>
  <c r="AL85" i="1"/>
  <c r="AF86" i="1"/>
  <c r="AH86" i="1"/>
  <c r="AJ86" i="1"/>
  <c r="AL86" i="1"/>
  <c r="AF87" i="1"/>
  <c r="AH87" i="1"/>
  <c r="AJ87" i="1"/>
  <c r="AL87" i="1"/>
  <c r="AF88" i="1"/>
  <c r="AH88" i="1"/>
  <c r="AJ88" i="1"/>
  <c r="AL88" i="1"/>
  <c r="AF89" i="1"/>
  <c r="AH89" i="1"/>
  <c r="AJ89" i="1"/>
  <c r="AL89" i="1"/>
  <c r="AF90" i="1"/>
  <c r="AH90" i="1"/>
  <c r="AJ90" i="1"/>
  <c r="AL90" i="1"/>
  <c r="AF91" i="1"/>
  <c r="AH91" i="1"/>
  <c r="AJ91" i="1"/>
  <c r="AL91" i="1"/>
  <c r="AF92" i="1"/>
  <c r="AH92" i="1"/>
  <c r="AJ92" i="1"/>
  <c r="AL92" i="1"/>
  <c r="AF93" i="1"/>
  <c r="AH93" i="1"/>
  <c r="AJ93" i="1"/>
  <c r="AL93" i="1"/>
  <c r="AF94" i="1"/>
  <c r="AH94" i="1"/>
  <c r="AJ94" i="1"/>
  <c r="AL94" i="1"/>
  <c r="AF95" i="1"/>
  <c r="AH95" i="1"/>
  <c r="AJ95" i="1"/>
  <c r="AL95" i="1"/>
  <c r="AF96" i="1"/>
  <c r="AH96" i="1"/>
  <c r="AJ96" i="1"/>
  <c r="AL96" i="1"/>
  <c r="AF97" i="1"/>
  <c r="AH97" i="1"/>
  <c r="AJ97" i="1"/>
  <c r="AL97" i="1"/>
  <c r="AF98" i="1"/>
  <c r="AH98" i="1"/>
  <c r="AJ98" i="1"/>
  <c r="AL98" i="1"/>
  <c r="AF99" i="1"/>
  <c r="AH99" i="1"/>
  <c r="AJ99" i="1"/>
  <c r="AL99" i="1"/>
  <c r="AF100" i="1"/>
  <c r="AH100" i="1"/>
  <c r="AJ100" i="1"/>
  <c r="AL100" i="1"/>
  <c r="AF101" i="1"/>
  <c r="AH101" i="1"/>
  <c r="AJ101" i="1"/>
  <c r="AL101" i="1"/>
  <c r="AF102" i="1"/>
  <c r="AH102" i="1"/>
  <c r="AJ102" i="1"/>
  <c r="AL102" i="1"/>
  <c r="AF103" i="1"/>
  <c r="AH103" i="1"/>
  <c r="AJ103" i="1"/>
  <c r="AL103" i="1"/>
  <c r="AF104" i="1"/>
  <c r="AH104" i="1"/>
  <c r="AJ104" i="1"/>
  <c r="AL104" i="1"/>
  <c r="AF105" i="1"/>
  <c r="AH105" i="1"/>
  <c r="AJ105" i="1"/>
  <c r="AL105" i="1"/>
  <c r="AF106" i="1"/>
  <c r="AH106" i="1"/>
  <c r="AJ106" i="1"/>
  <c r="AL106" i="1"/>
  <c r="AF107" i="1"/>
  <c r="AH107" i="1"/>
  <c r="AJ107" i="1"/>
  <c r="AL107" i="1"/>
  <c r="AF108" i="1"/>
  <c r="AH108" i="1"/>
  <c r="AJ108" i="1"/>
  <c r="AL108" i="1"/>
  <c r="AF109" i="1"/>
  <c r="AH109" i="1"/>
  <c r="AJ109" i="1"/>
  <c r="AL109" i="1"/>
  <c r="AF110" i="1"/>
  <c r="AH110" i="1"/>
  <c r="AJ110" i="1"/>
  <c r="AL110" i="1"/>
  <c r="AF111" i="1"/>
  <c r="AH111" i="1"/>
  <c r="AJ111" i="1"/>
  <c r="AL111" i="1"/>
  <c r="AF112" i="1"/>
  <c r="AH112" i="1"/>
  <c r="AJ112" i="1"/>
  <c r="AL112" i="1"/>
  <c r="AF113" i="1"/>
  <c r="AH113" i="1"/>
  <c r="AJ113" i="1"/>
  <c r="AL113" i="1"/>
  <c r="AF114" i="1"/>
  <c r="AH114" i="1"/>
  <c r="AJ114" i="1"/>
  <c r="AL114" i="1"/>
  <c r="AF115" i="1"/>
  <c r="AH115" i="1"/>
  <c r="AJ115" i="1"/>
  <c r="AL115" i="1"/>
  <c r="AF116" i="1"/>
  <c r="AH116" i="1"/>
  <c r="AJ116" i="1"/>
  <c r="AL116" i="1"/>
  <c r="AF117" i="1"/>
  <c r="AH117" i="1"/>
  <c r="AJ117" i="1"/>
  <c r="AL117" i="1"/>
  <c r="AF118" i="1"/>
  <c r="AH118" i="1"/>
  <c r="AJ118" i="1"/>
  <c r="AL118" i="1"/>
  <c r="AF119" i="1"/>
  <c r="AH119" i="1"/>
  <c r="AJ119" i="1"/>
  <c r="AL119" i="1"/>
  <c r="AF120" i="1"/>
  <c r="AH120" i="1"/>
  <c r="AJ120" i="1"/>
  <c r="AL120" i="1"/>
  <c r="AF121" i="1"/>
  <c r="AH121" i="1"/>
  <c r="AJ121" i="1"/>
  <c r="AL121" i="1"/>
  <c r="AF122" i="1"/>
  <c r="AH122" i="1"/>
  <c r="AJ122" i="1"/>
  <c r="AL122" i="1"/>
  <c r="AF123" i="1"/>
  <c r="AH123" i="1"/>
  <c r="AJ123" i="1"/>
  <c r="AL123" i="1"/>
  <c r="AF124" i="1"/>
  <c r="AH124" i="1"/>
  <c r="AJ124" i="1"/>
  <c r="AL124" i="1"/>
  <c r="AF125" i="1"/>
  <c r="AH125" i="1"/>
  <c r="AJ125" i="1"/>
  <c r="AL125" i="1"/>
  <c r="AF126" i="1"/>
  <c r="AH126" i="1"/>
  <c r="AJ126" i="1"/>
  <c r="AL126" i="1"/>
  <c r="AF127" i="1"/>
  <c r="AH127" i="1"/>
  <c r="AJ127" i="1"/>
  <c r="AL127" i="1"/>
  <c r="AF128" i="1"/>
  <c r="AH128" i="1"/>
  <c r="AJ128" i="1"/>
  <c r="AL128" i="1"/>
  <c r="AF129" i="1"/>
  <c r="AH129" i="1"/>
  <c r="AJ129" i="1"/>
  <c r="AL129" i="1"/>
  <c r="AF130" i="1"/>
  <c r="AH130" i="1"/>
  <c r="AJ130" i="1"/>
  <c r="AL130" i="1"/>
  <c r="AF131" i="1"/>
  <c r="AH131" i="1"/>
  <c r="AJ131" i="1"/>
  <c r="AL131" i="1"/>
  <c r="AK11" i="1"/>
  <c r="AI11" i="1"/>
  <c r="AG11" i="1"/>
  <c r="AE11" i="1"/>
  <c r="AL12" i="1"/>
  <c r="AJ12" i="1"/>
  <c r="AH12" i="1"/>
  <c r="AF12" i="1"/>
  <c r="K33" i="3" l="1"/>
  <c r="K57" i="3"/>
  <c r="K12" i="3"/>
  <c r="K24" i="3"/>
  <c r="K72" i="3"/>
  <c r="K96" i="3"/>
  <c r="E15" i="3"/>
  <c r="E21" i="3"/>
  <c r="E27" i="3"/>
  <c r="E30" i="3"/>
  <c r="E33" i="3"/>
  <c r="E36" i="3"/>
  <c r="E39" i="3"/>
  <c r="E45" i="3"/>
  <c r="E51" i="3"/>
  <c r="E54" i="3"/>
  <c r="E57" i="3"/>
  <c r="E60" i="3"/>
  <c r="E63" i="3"/>
  <c r="E69" i="3"/>
  <c r="E75" i="3"/>
  <c r="E78" i="3"/>
  <c r="E81" i="3"/>
  <c r="E84" i="3"/>
  <c r="E87" i="3"/>
  <c r="E93" i="3"/>
  <c r="K48" i="3"/>
  <c r="K15" i="3"/>
  <c r="K30" i="3"/>
  <c r="K21" i="3"/>
  <c r="K45" i="3"/>
  <c r="K69" i="3"/>
  <c r="K93" i="3"/>
  <c r="K36" i="3"/>
  <c r="K27" i="3"/>
  <c r="E24" i="3"/>
  <c r="K9" i="3"/>
  <c r="K81" i="3"/>
  <c r="E42" i="3"/>
  <c r="K39" i="3"/>
  <c r="K54" i="3"/>
  <c r="K63" i="3"/>
  <c r="K87" i="3"/>
  <c r="K78" i="3"/>
  <c r="E72" i="3"/>
  <c r="E96" i="3"/>
  <c r="E18" i="3"/>
  <c r="E90" i="3"/>
  <c r="K60" i="3"/>
  <c r="K84" i="3"/>
  <c r="E12" i="3"/>
  <c r="E48" i="3"/>
  <c r="K51" i="3"/>
  <c r="K75" i="3"/>
  <c r="E66" i="3"/>
  <c r="E9" i="3"/>
  <c r="K18" i="3"/>
  <c r="K42" i="3"/>
  <c r="K66" i="3"/>
  <c r="J90" i="3"/>
  <c r="D9" i="3"/>
  <c r="D12" i="3"/>
  <c r="D18" i="3"/>
  <c r="D15" i="3"/>
  <c r="D21" i="3"/>
  <c r="D24" i="3"/>
  <c r="D39" i="3"/>
  <c r="D42" i="3"/>
  <c r="D45" i="3"/>
  <c r="D48" i="3"/>
  <c r="D51" i="3"/>
  <c r="D54" i="3"/>
  <c r="D57" i="3"/>
  <c r="D60" i="3"/>
  <c r="D63" i="3"/>
  <c r="D66" i="3"/>
  <c r="D69" i="3"/>
  <c r="D72" i="3"/>
  <c r="D75" i="3"/>
  <c r="D78" i="3"/>
  <c r="D81" i="3"/>
  <c r="D84" i="3"/>
  <c r="D87" i="3"/>
  <c r="D90" i="3"/>
  <c r="D93" i="3"/>
  <c r="D96" i="3"/>
  <c r="D27" i="3"/>
  <c r="D30" i="3"/>
  <c r="D33" i="3"/>
  <c r="D36" i="3"/>
  <c r="J9" i="3"/>
  <c r="F12" i="3"/>
  <c r="F18" i="3"/>
  <c r="F15" i="3"/>
  <c r="F21" i="3"/>
  <c r="F24" i="3"/>
  <c r="F39" i="3"/>
  <c r="F42" i="3"/>
  <c r="F45" i="3"/>
  <c r="F48" i="3"/>
  <c r="F51" i="3"/>
  <c r="F54" i="3"/>
  <c r="F57" i="3"/>
  <c r="F60" i="3"/>
  <c r="F63" i="3"/>
  <c r="F66" i="3"/>
  <c r="F69" i="3"/>
  <c r="F72" i="3"/>
  <c r="F75" i="3"/>
  <c r="F78" i="3"/>
  <c r="F81" i="3"/>
  <c r="F84" i="3"/>
  <c r="F87" i="3"/>
  <c r="F90" i="3"/>
  <c r="F93" i="3"/>
  <c r="F96" i="3"/>
  <c r="F27" i="3"/>
  <c r="F30" i="3"/>
  <c r="F33" i="3"/>
  <c r="F36" i="3"/>
  <c r="C96" i="3"/>
  <c r="I9" i="3"/>
  <c r="G12" i="3"/>
  <c r="G18" i="3"/>
  <c r="G15" i="3"/>
  <c r="G21" i="3"/>
  <c r="G24" i="3"/>
  <c r="G39" i="3"/>
  <c r="G42" i="3"/>
  <c r="G45" i="3"/>
  <c r="G48" i="3"/>
  <c r="G51" i="3"/>
  <c r="G54" i="3"/>
  <c r="G57" i="3"/>
  <c r="G60" i="3"/>
  <c r="G63" i="3"/>
  <c r="G66" i="3"/>
  <c r="G69" i="3"/>
  <c r="G72" i="3"/>
  <c r="G75" i="3"/>
  <c r="G78" i="3"/>
  <c r="G81" i="3"/>
  <c r="G84" i="3"/>
  <c r="G87" i="3"/>
  <c r="G90" i="3"/>
  <c r="G93" i="3"/>
  <c r="G96" i="3"/>
  <c r="G27" i="3"/>
  <c r="G30" i="3"/>
  <c r="G33" i="3"/>
  <c r="G36" i="3"/>
  <c r="H9" i="3"/>
  <c r="H12" i="3"/>
  <c r="H18" i="3"/>
  <c r="H15" i="3"/>
  <c r="H21" i="3"/>
  <c r="H24" i="3"/>
  <c r="H39" i="3"/>
  <c r="H42" i="3"/>
  <c r="H45" i="3"/>
  <c r="H48" i="3"/>
  <c r="H51" i="3"/>
  <c r="H54" i="3"/>
  <c r="H57" i="3"/>
  <c r="H60" i="3"/>
  <c r="H63" i="3"/>
  <c r="H66" i="3"/>
  <c r="H69" i="3"/>
  <c r="H72" i="3"/>
  <c r="H75" i="3"/>
  <c r="H78" i="3"/>
  <c r="H81" i="3"/>
  <c r="H84" i="3"/>
  <c r="H87" i="3"/>
  <c r="H90" i="3"/>
  <c r="H93" i="3"/>
  <c r="H96" i="3"/>
  <c r="H27" i="3"/>
  <c r="H30" i="3"/>
  <c r="H33" i="3"/>
  <c r="H36" i="3"/>
  <c r="G9" i="3"/>
  <c r="I12" i="3"/>
  <c r="I18" i="3"/>
  <c r="I15" i="3"/>
  <c r="I21" i="3"/>
  <c r="I24" i="3"/>
  <c r="I39" i="3"/>
  <c r="I42" i="3"/>
  <c r="I45" i="3"/>
  <c r="I48" i="3"/>
  <c r="I51" i="3"/>
  <c r="I54" i="3"/>
  <c r="I57" i="3"/>
  <c r="I60" i="3"/>
  <c r="I63" i="3"/>
  <c r="I66" i="3"/>
  <c r="I69" i="3"/>
  <c r="I72" i="3"/>
  <c r="I75" i="3"/>
  <c r="I78" i="3"/>
  <c r="I81" i="3"/>
  <c r="I84" i="3"/>
  <c r="I87" i="3"/>
  <c r="I90" i="3"/>
  <c r="I93" i="3"/>
  <c r="I96" i="3"/>
  <c r="I27" i="3"/>
  <c r="I30" i="3"/>
  <c r="I33" i="3"/>
  <c r="I36" i="3"/>
  <c r="F9" i="3"/>
  <c r="J12" i="3"/>
  <c r="J18" i="3"/>
  <c r="J15" i="3"/>
  <c r="J21" i="3"/>
  <c r="J24" i="3"/>
  <c r="J39" i="3"/>
  <c r="J42" i="3"/>
  <c r="J45" i="3"/>
  <c r="J48" i="3"/>
  <c r="J51" i="3"/>
  <c r="J54" i="3"/>
  <c r="J57" i="3"/>
  <c r="J60" i="3"/>
  <c r="J63" i="3"/>
  <c r="J66" i="3"/>
  <c r="J69" i="3"/>
  <c r="J72" i="3"/>
  <c r="J75" i="3"/>
  <c r="J78" i="3"/>
  <c r="J81" i="3"/>
  <c r="J84" i="3"/>
  <c r="J87" i="3"/>
  <c r="J93" i="3"/>
  <c r="J96" i="3"/>
  <c r="J27" i="3"/>
  <c r="J30" i="3"/>
  <c r="J33" i="3"/>
  <c r="J36" i="3"/>
  <c r="C90" i="3"/>
  <c r="K90" i="3"/>
  <c r="C84" i="3"/>
  <c r="C12" i="3"/>
  <c r="C93" i="3"/>
  <c r="C72" i="3"/>
  <c r="C78" i="3"/>
  <c r="C75" i="3"/>
  <c r="C81" i="3"/>
  <c r="C69" i="3"/>
  <c r="C63" i="3"/>
  <c r="C60" i="3"/>
  <c r="C66" i="3"/>
  <c r="C45" i="3"/>
  <c r="C57" i="3"/>
  <c r="C9" i="3"/>
  <c r="C54" i="3"/>
  <c r="C48" i="3"/>
  <c r="C36" i="3"/>
  <c r="C24" i="3"/>
  <c r="C51" i="3"/>
  <c r="C42" i="3"/>
  <c r="C39" i="3"/>
  <c r="C27" i="3"/>
  <c r="C15" i="3"/>
  <c r="C30" i="3"/>
  <c r="C18" i="3"/>
  <c r="C33" i="3"/>
  <c r="C21" i="3"/>
  <c r="F120" i="1"/>
  <c r="H120" i="1"/>
  <c r="J120" i="1"/>
  <c r="L120" i="1"/>
  <c r="V120" i="1"/>
  <c r="X120" i="1"/>
  <c r="Z120" i="1"/>
  <c r="AB120" i="1"/>
  <c r="AD120" i="1"/>
  <c r="F121" i="1"/>
  <c r="H121" i="1"/>
  <c r="J121" i="1"/>
  <c r="L121" i="1"/>
  <c r="V121" i="1"/>
  <c r="X121" i="1"/>
  <c r="Z121" i="1"/>
  <c r="AB121" i="1"/>
  <c r="AD121" i="1"/>
  <c r="F122" i="1"/>
  <c r="H122" i="1"/>
  <c r="J122" i="1"/>
  <c r="L122" i="1"/>
  <c r="V122" i="1"/>
  <c r="X122" i="1"/>
  <c r="Z122" i="1"/>
  <c r="AB122" i="1"/>
  <c r="AD122" i="1"/>
  <c r="F123" i="1"/>
  <c r="H123" i="1"/>
  <c r="J123" i="1"/>
  <c r="L123" i="1"/>
  <c r="V123" i="1"/>
  <c r="X123" i="1"/>
  <c r="Z123" i="1"/>
  <c r="AB123" i="1"/>
  <c r="AD123" i="1"/>
  <c r="F124" i="1"/>
  <c r="H124" i="1"/>
  <c r="J124" i="1"/>
  <c r="L124" i="1"/>
  <c r="V124" i="1"/>
  <c r="X124" i="1"/>
  <c r="Z124" i="1"/>
  <c r="AB124" i="1"/>
  <c r="AD124" i="1"/>
  <c r="F125" i="1"/>
  <c r="H125" i="1"/>
  <c r="J125" i="1"/>
  <c r="L125" i="1"/>
  <c r="V125" i="1"/>
  <c r="X125" i="1"/>
  <c r="Z125" i="1"/>
  <c r="AB125" i="1"/>
  <c r="AD125" i="1"/>
  <c r="F126" i="1"/>
  <c r="H126" i="1"/>
  <c r="J126" i="1"/>
  <c r="L126" i="1"/>
  <c r="V126" i="1"/>
  <c r="X126" i="1"/>
  <c r="Z126" i="1"/>
  <c r="AB126" i="1"/>
  <c r="AD126" i="1"/>
  <c r="F127" i="1"/>
  <c r="H127" i="1"/>
  <c r="J127" i="1"/>
  <c r="L127" i="1"/>
  <c r="V127" i="1"/>
  <c r="X127" i="1"/>
  <c r="Z127" i="1"/>
  <c r="AB127" i="1"/>
  <c r="AD127" i="1"/>
  <c r="F128" i="1"/>
  <c r="H128" i="1"/>
  <c r="J128" i="1"/>
  <c r="L128" i="1"/>
  <c r="V128" i="1"/>
  <c r="X128" i="1"/>
  <c r="Z128" i="1"/>
  <c r="AB128" i="1"/>
  <c r="AD128" i="1"/>
  <c r="F129" i="1"/>
  <c r="H129" i="1"/>
  <c r="J129" i="1"/>
  <c r="L129" i="1"/>
  <c r="V129" i="1"/>
  <c r="X129" i="1"/>
  <c r="Z129" i="1"/>
  <c r="AB129" i="1"/>
  <c r="AD129" i="1"/>
  <c r="F130" i="1"/>
  <c r="H130" i="1"/>
  <c r="J130" i="1"/>
  <c r="L130" i="1"/>
  <c r="V130" i="1"/>
  <c r="X130" i="1"/>
  <c r="Z130" i="1"/>
  <c r="AB130" i="1"/>
  <c r="AD130" i="1"/>
  <c r="F131" i="1"/>
  <c r="H131" i="1"/>
  <c r="J131" i="1"/>
  <c r="L131" i="1"/>
  <c r="V131" i="1"/>
  <c r="X131" i="1"/>
  <c r="Z131" i="1"/>
  <c r="AB131" i="1"/>
  <c r="AD131" i="1"/>
  <c r="V119" i="1"/>
  <c r="V118" i="1"/>
  <c r="V117" i="1"/>
  <c r="AD101" i="1"/>
  <c r="AB101" i="1"/>
  <c r="Z101" i="1"/>
  <c r="X101" i="1"/>
  <c r="X108" i="1"/>
  <c r="Z108" i="1"/>
  <c r="AB108" i="1"/>
  <c r="AD108" i="1"/>
  <c r="X109" i="1"/>
  <c r="Z109" i="1"/>
  <c r="AB109" i="1"/>
  <c r="AD109" i="1"/>
  <c r="X110" i="1"/>
  <c r="Z110" i="1"/>
  <c r="AB110" i="1"/>
  <c r="AD110" i="1"/>
  <c r="X111" i="1"/>
  <c r="Z111" i="1"/>
  <c r="AB111" i="1"/>
  <c r="AD111" i="1"/>
  <c r="X112" i="1"/>
  <c r="Z112" i="1"/>
  <c r="AB112" i="1"/>
  <c r="AD112" i="1"/>
  <c r="X113" i="1"/>
  <c r="Z113" i="1"/>
  <c r="AB113" i="1"/>
  <c r="AD113" i="1"/>
  <c r="X114" i="1"/>
  <c r="Z114" i="1"/>
  <c r="AB114" i="1"/>
  <c r="AD114" i="1"/>
  <c r="X115" i="1"/>
  <c r="Z115" i="1"/>
  <c r="AB115" i="1"/>
  <c r="AD115" i="1"/>
  <c r="V112" i="1"/>
  <c r="V113" i="1"/>
  <c r="V114" i="1"/>
  <c r="V115" i="1"/>
  <c r="V111" i="1"/>
  <c r="V110" i="1"/>
  <c r="V109" i="1"/>
  <c r="V108" i="1"/>
  <c r="V107" i="1"/>
  <c r="V106" i="1"/>
  <c r="V105" i="1"/>
  <c r="V104" i="1"/>
  <c r="V103" i="1"/>
  <c r="V116" i="1"/>
  <c r="AD99" i="1"/>
  <c r="AB99" i="1"/>
  <c r="Z99" i="1"/>
  <c r="X99" i="1"/>
  <c r="AD98" i="1"/>
  <c r="AB98" i="1"/>
  <c r="Z98" i="1"/>
  <c r="X98" i="1"/>
  <c r="AD97" i="1"/>
  <c r="AB97" i="1"/>
  <c r="Z97" i="1"/>
  <c r="X97" i="1"/>
  <c r="AD96" i="1"/>
  <c r="AB96" i="1"/>
  <c r="Z96" i="1"/>
  <c r="X96" i="1"/>
  <c r="AD95" i="1"/>
  <c r="AB95" i="1"/>
  <c r="Z95" i="1"/>
  <c r="X95" i="1"/>
  <c r="AD94" i="1"/>
  <c r="AB94" i="1"/>
  <c r="Z94" i="1"/>
  <c r="X94" i="1"/>
  <c r="AD93" i="1"/>
  <c r="AB93" i="1"/>
  <c r="Z93" i="1"/>
  <c r="X93" i="1"/>
  <c r="AD92" i="1"/>
  <c r="AB92" i="1"/>
  <c r="Z92" i="1"/>
  <c r="X92" i="1"/>
  <c r="AD91" i="1"/>
  <c r="AB91" i="1"/>
  <c r="Z91" i="1"/>
  <c r="X91" i="1"/>
  <c r="AD90" i="1"/>
  <c r="AB90" i="1"/>
  <c r="Z90" i="1"/>
  <c r="X90" i="1"/>
  <c r="AD89" i="1"/>
  <c r="AB89" i="1"/>
  <c r="Z89" i="1"/>
  <c r="X89" i="1"/>
  <c r="AD88" i="1"/>
  <c r="AB88" i="1"/>
  <c r="Z88" i="1"/>
  <c r="X88" i="1"/>
  <c r="AD87" i="1"/>
  <c r="AB87" i="1"/>
  <c r="Z87" i="1"/>
  <c r="X87" i="1"/>
  <c r="AD86" i="1"/>
  <c r="AB86" i="1"/>
  <c r="Z86" i="1"/>
  <c r="X86" i="1"/>
  <c r="AD85" i="1"/>
  <c r="AB85" i="1"/>
  <c r="Z85" i="1"/>
  <c r="X85" i="1"/>
  <c r="AD84" i="1"/>
  <c r="AB84" i="1"/>
  <c r="Z84" i="1"/>
  <c r="X84" i="1"/>
  <c r="AD83" i="1"/>
  <c r="AB83" i="1"/>
  <c r="Z83" i="1"/>
  <c r="X83" i="1"/>
  <c r="AD82" i="1"/>
  <c r="AB82" i="1"/>
  <c r="Z82" i="1"/>
  <c r="X82" i="1"/>
  <c r="AD81" i="1"/>
  <c r="AB81" i="1"/>
  <c r="Z81" i="1"/>
  <c r="X81" i="1"/>
  <c r="AD80" i="1"/>
  <c r="AB80" i="1"/>
  <c r="Z80" i="1"/>
  <c r="X80" i="1"/>
  <c r="AD79" i="1"/>
  <c r="AB79" i="1"/>
  <c r="Z79" i="1"/>
  <c r="X79" i="1"/>
  <c r="AD78" i="1"/>
  <c r="AB78" i="1"/>
  <c r="Z78" i="1"/>
  <c r="X78" i="1"/>
  <c r="AD77" i="1"/>
  <c r="AB77" i="1"/>
  <c r="Z77" i="1"/>
  <c r="X77" i="1"/>
  <c r="AD76" i="1"/>
  <c r="AB76" i="1"/>
  <c r="Z76" i="1"/>
  <c r="X76" i="1"/>
  <c r="AD75" i="1"/>
  <c r="AB75" i="1"/>
  <c r="Z75" i="1"/>
  <c r="X75" i="1"/>
  <c r="AD74" i="1"/>
  <c r="AB74" i="1"/>
  <c r="Z74" i="1"/>
  <c r="X74" i="1"/>
  <c r="AD73" i="1"/>
  <c r="AB73" i="1"/>
  <c r="Z73" i="1"/>
  <c r="X73" i="1"/>
  <c r="AD72" i="1"/>
  <c r="AB72" i="1"/>
  <c r="Z72" i="1"/>
  <c r="X72" i="1"/>
  <c r="AD71" i="1"/>
  <c r="AB71" i="1"/>
  <c r="Z71" i="1"/>
  <c r="X71" i="1"/>
  <c r="AD69" i="1"/>
  <c r="AB69" i="1"/>
  <c r="Z69" i="1"/>
  <c r="X69" i="1"/>
  <c r="AD67" i="1"/>
  <c r="AB67" i="1"/>
  <c r="Z67" i="1"/>
  <c r="X67" i="1"/>
  <c r="AD66" i="1"/>
  <c r="AB66" i="1"/>
  <c r="Z66" i="1"/>
  <c r="X66" i="1"/>
  <c r="AD65" i="1"/>
  <c r="AB65" i="1"/>
  <c r="Z65" i="1"/>
  <c r="X65" i="1"/>
  <c r="AD64" i="1"/>
  <c r="AB64" i="1"/>
  <c r="Z64" i="1"/>
  <c r="X64" i="1"/>
  <c r="AD63" i="1"/>
  <c r="AB63" i="1"/>
  <c r="Z63" i="1"/>
  <c r="X63" i="1"/>
  <c r="AD61" i="1"/>
  <c r="AB61" i="1"/>
  <c r="Z61" i="1"/>
  <c r="X61" i="1"/>
  <c r="AD59" i="1"/>
  <c r="AB59" i="1"/>
  <c r="Z59" i="1"/>
  <c r="X59" i="1"/>
  <c r="AD57" i="1"/>
  <c r="AB57" i="1"/>
  <c r="Z57" i="1"/>
  <c r="X57" i="1"/>
  <c r="AD51" i="1"/>
  <c r="AB51" i="1"/>
  <c r="Z51" i="1"/>
  <c r="X51" i="1"/>
  <c r="AD49" i="1"/>
  <c r="AB49" i="1"/>
  <c r="Z49" i="1"/>
  <c r="X49" i="1"/>
  <c r="AD47" i="1"/>
  <c r="AB47" i="1"/>
  <c r="Z47" i="1"/>
  <c r="X47" i="1"/>
  <c r="AD46" i="1"/>
  <c r="AB46" i="1"/>
  <c r="Z46" i="1"/>
  <c r="X46" i="1"/>
  <c r="AD45" i="1"/>
  <c r="AB45" i="1"/>
  <c r="Z45" i="1"/>
  <c r="X45" i="1"/>
  <c r="X32" i="1"/>
  <c r="Z32" i="1"/>
  <c r="AB32" i="1"/>
  <c r="AD32" i="1"/>
  <c r="X33" i="1"/>
  <c r="Z33" i="1"/>
  <c r="AB33" i="1"/>
  <c r="AD33" i="1"/>
  <c r="X34" i="1"/>
  <c r="Z34" i="1"/>
  <c r="AB34" i="1"/>
  <c r="AD34" i="1"/>
  <c r="X35" i="1"/>
  <c r="Z35" i="1"/>
  <c r="AB35" i="1"/>
  <c r="AD35" i="1"/>
  <c r="AD31" i="1"/>
  <c r="AB31" i="1"/>
  <c r="Z31" i="1"/>
  <c r="X31" i="1"/>
  <c r="AD29" i="1"/>
  <c r="AB29" i="1"/>
  <c r="Z29" i="1"/>
  <c r="X29" i="1"/>
  <c r="X24" i="1"/>
  <c r="Z24" i="1"/>
  <c r="AB24" i="1"/>
  <c r="AD24" i="1"/>
  <c r="X25" i="1"/>
  <c r="Z25" i="1"/>
  <c r="AB25" i="1"/>
  <c r="AD25" i="1"/>
  <c r="X26" i="1"/>
  <c r="Z26" i="1"/>
  <c r="AB26" i="1"/>
  <c r="AD26" i="1"/>
  <c r="X27" i="1"/>
  <c r="Z27" i="1"/>
  <c r="AB27" i="1"/>
  <c r="AD27" i="1"/>
  <c r="AD21" i="1"/>
  <c r="AB21" i="1"/>
  <c r="Z21" i="1"/>
  <c r="X21" i="1"/>
  <c r="X28" i="1"/>
  <c r="Z28" i="1"/>
  <c r="AB28" i="1"/>
  <c r="AD28" i="1"/>
  <c r="X13" i="1"/>
  <c r="Z13" i="1"/>
  <c r="AB13" i="1"/>
  <c r="AD13" i="1"/>
  <c r="X14" i="1"/>
  <c r="Z14" i="1"/>
  <c r="AB14" i="1"/>
  <c r="AD14" i="1"/>
  <c r="X15" i="1"/>
  <c r="Z15" i="1"/>
  <c r="AB15" i="1"/>
  <c r="AD15" i="1"/>
  <c r="X16" i="1"/>
  <c r="Z16" i="1"/>
  <c r="AB16" i="1"/>
  <c r="AD16" i="1"/>
  <c r="X17" i="1"/>
  <c r="Z17" i="1"/>
  <c r="AB17" i="1"/>
  <c r="AD17" i="1"/>
  <c r="X18" i="1"/>
  <c r="Z18" i="1"/>
  <c r="AB18" i="1"/>
  <c r="AD18" i="1"/>
  <c r="X19" i="1"/>
  <c r="Z19" i="1"/>
  <c r="AB19" i="1"/>
  <c r="AD19" i="1"/>
  <c r="V102" i="1"/>
  <c r="V101" i="1"/>
  <c r="V99" i="1"/>
  <c r="V88" i="1"/>
  <c r="V89" i="1"/>
  <c r="V90" i="1"/>
  <c r="V91" i="1"/>
  <c r="V92" i="1"/>
  <c r="V93" i="1"/>
  <c r="V94" i="1"/>
  <c r="V95" i="1"/>
  <c r="V96" i="1"/>
  <c r="V97" i="1"/>
  <c r="V98" i="1"/>
  <c r="V73" i="1"/>
  <c r="V74" i="1"/>
  <c r="V75" i="1"/>
  <c r="V76" i="1"/>
  <c r="V77" i="1"/>
  <c r="V78" i="1"/>
  <c r="V79" i="1"/>
  <c r="V80" i="1"/>
  <c r="V81" i="1"/>
  <c r="V82" i="1"/>
  <c r="V83" i="1"/>
  <c r="V84" i="1"/>
  <c r="V85" i="1"/>
  <c r="V86" i="1"/>
  <c r="V87" i="1"/>
  <c r="V100" i="1"/>
  <c r="V72" i="1"/>
  <c r="V71" i="1"/>
  <c r="V69" i="1"/>
  <c r="V67" i="1"/>
  <c r="V66" i="1"/>
  <c r="V65" i="1"/>
  <c r="V64" i="1"/>
  <c r="V63" i="1"/>
  <c r="V61" i="1"/>
  <c r="V59" i="1"/>
  <c r="V57" i="1"/>
  <c r="V51" i="1"/>
  <c r="V49" i="1"/>
  <c r="V47" i="1"/>
  <c r="V46" i="1"/>
  <c r="V45" i="1"/>
  <c r="V34" i="1"/>
  <c r="V35" i="1"/>
  <c r="V31" i="1"/>
  <c r="V32" i="1"/>
  <c r="V33" i="1"/>
  <c r="V29" i="1"/>
  <c r="V27" i="1"/>
  <c r="V21" i="1"/>
  <c r="V24" i="1"/>
  <c r="V25" i="1"/>
  <c r="V26" i="1"/>
  <c r="V19" i="1"/>
  <c r="V15" i="1"/>
  <c r="V16" i="1"/>
  <c r="V17" i="1"/>
  <c r="V13" i="1"/>
  <c r="B201" i="9"/>
  <c r="B128" i="1" s="1"/>
  <c r="B96" i="3" s="1"/>
  <c r="B197" i="9"/>
  <c r="B124" i="1" s="1"/>
  <c r="B93" i="3" s="1"/>
  <c r="B193" i="9"/>
  <c r="B120" i="1" s="1"/>
  <c r="B90" i="3" s="1"/>
  <c r="B189" i="9"/>
  <c r="B116" i="1" s="1"/>
  <c r="B87" i="3" s="1"/>
  <c r="C203" i="9"/>
  <c r="C130" i="1" s="1"/>
  <c r="B98" i="3" s="1"/>
  <c r="C201" i="9"/>
  <c r="C128" i="1" s="1"/>
  <c r="B97" i="3" s="1"/>
  <c r="C199" i="9"/>
  <c r="C126" i="1" s="1"/>
  <c r="B95" i="3" s="1"/>
  <c r="C197" i="9"/>
  <c r="C124" i="1" s="1"/>
  <c r="B94" i="3" s="1"/>
  <c r="C195" i="9"/>
  <c r="C122" i="1" s="1"/>
  <c r="B92" i="3" s="1"/>
  <c r="B185" i="9"/>
  <c r="B112" i="1" s="1"/>
  <c r="B84" i="3" s="1"/>
  <c r="B181" i="9"/>
  <c r="B108" i="1" s="1"/>
  <c r="B81" i="3" s="1"/>
  <c r="C193" i="9"/>
  <c r="C120" i="1" s="1"/>
  <c r="B91" i="3" s="1"/>
  <c r="C191" i="9"/>
  <c r="C118" i="1" s="1"/>
  <c r="B89" i="3" s="1"/>
  <c r="C189" i="9"/>
  <c r="C116" i="1" s="1"/>
  <c r="B88" i="3" s="1"/>
  <c r="C187" i="9"/>
  <c r="C114" i="1" s="1"/>
  <c r="B86" i="3" s="1"/>
  <c r="C185" i="9"/>
  <c r="C112" i="1" s="1"/>
  <c r="B85" i="3" s="1"/>
  <c r="C183" i="9"/>
  <c r="C110" i="1" s="1"/>
  <c r="B83" i="3" s="1"/>
  <c r="C181" i="9"/>
  <c r="C108" i="1" s="1"/>
  <c r="B82" i="3" s="1"/>
  <c r="B177" i="9"/>
  <c r="B104" i="1" s="1"/>
  <c r="B78" i="3" s="1"/>
  <c r="C177" i="9"/>
  <c r="C104" i="1" s="1"/>
  <c r="B79" i="3" s="1"/>
  <c r="C179" i="9"/>
  <c r="C106" i="1" s="1"/>
  <c r="B80" i="3" s="1"/>
  <c r="C175" i="9"/>
  <c r="C102" i="1" s="1"/>
  <c r="B77" i="3" s="1"/>
  <c r="B173" i="9"/>
  <c r="B100" i="1" s="1"/>
  <c r="B75" i="3" s="1"/>
  <c r="C173" i="9"/>
  <c r="C100" i="1" s="1"/>
  <c r="B76" i="3" s="1"/>
  <c r="B169" i="9"/>
  <c r="B96" i="1" s="1"/>
  <c r="B72" i="3" s="1"/>
  <c r="C171" i="9"/>
  <c r="C98" i="1" s="1"/>
  <c r="B74" i="3" s="1"/>
  <c r="C169" i="9"/>
  <c r="C96" i="1" s="1"/>
  <c r="B73" i="3" s="1"/>
  <c r="C167" i="9"/>
  <c r="C94" i="1" s="1"/>
  <c r="B71" i="3" s="1"/>
  <c r="B165" i="9"/>
  <c r="B92" i="1" s="1"/>
  <c r="B69" i="3" s="1"/>
  <c r="C165" i="9"/>
  <c r="C92" i="1" s="1"/>
  <c r="B70" i="3" s="1"/>
  <c r="C163" i="9"/>
  <c r="C90" i="1" s="1"/>
  <c r="B68" i="3" s="1"/>
  <c r="B161" i="9"/>
  <c r="B88" i="1" s="1"/>
  <c r="B66" i="3" s="1"/>
  <c r="C161" i="9"/>
  <c r="C88" i="1" s="1"/>
  <c r="B67" i="3" s="1"/>
  <c r="C159" i="9"/>
  <c r="C86" i="1" s="1"/>
  <c r="B65" i="3" s="1"/>
  <c r="B157" i="9"/>
  <c r="B84" i="1" s="1"/>
  <c r="B63" i="3" s="1"/>
  <c r="B153" i="9"/>
  <c r="B80" i="1" s="1"/>
  <c r="B60" i="3" s="1"/>
  <c r="B149" i="9"/>
  <c r="B76" i="1" s="1"/>
  <c r="B57" i="3" s="1"/>
  <c r="C151" i="9"/>
  <c r="C78" i="1" s="1"/>
  <c r="B59" i="3" s="1"/>
  <c r="C153" i="9"/>
  <c r="C80" i="1" s="1"/>
  <c r="B61" i="3" s="1"/>
  <c r="C155" i="9"/>
  <c r="C82" i="1" s="1"/>
  <c r="B62" i="3" s="1"/>
  <c r="C157" i="9"/>
  <c r="C84" i="1" s="1"/>
  <c r="B64" i="3" s="1"/>
  <c r="C149" i="9"/>
  <c r="C76" i="1" s="1"/>
  <c r="B58" i="3" s="1"/>
  <c r="C147" i="9"/>
  <c r="C74" i="1" s="1"/>
  <c r="B56" i="3" s="1"/>
  <c r="B145" i="9"/>
  <c r="B72" i="1" s="1"/>
  <c r="B54" i="3" s="1"/>
  <c r="C145" i="9"/>
  <c r="C72" i="1" s="1"/>
  <c r="B55" i="3" s="1"/>
  <c r="B113" i="9"/>
  <c r="B40" i="1" s="1"/>
  <c r="B30" i="3" s="1"/>
  <c r="B105" i="9"/>
  <c r="B32" i="1" s="1"/>
  <c r="B24" i="3" s="1"/>
  <c r="B97" i="9"/>
  <c r="B24" i="1" s="1"/>
  <c r="B18" i="3" s="1"/>
  <c r="B89" i="9"/>
  <c r="B16" i="1" s="1"/>
  <c r="B12" i="3" s="1"/>
  <c r="B137" i="9"/>
  <c r="B64" i="1" s="1"/>
  <c r="B48" i="3" s="1"/>
  <c r="C139" i="9"/>
  <c r="C66" i="1" s="1"/>
  <c r="B50" i="3" s="1"/>
  <c r="C137" i="9"/>
  <c r="C64" i="1" s="1"/>
  <c r="B49" i="3" s="1"/>
  <c r="C119" i="9"/>
  <c r="C46" i="1" s="1"/>
  <c r="B35" i="3" s="1"/>
  <c r="C115" i="9"/>
  <c r="C42" i="1" s="1"/>
  <c r="B32" i="3" s="1"/>
  <c r="C105" i="9"/>
  <c r="C32" i="1" s="1"/>
  <c r="B25" i="3" s="1"/>
  <c r="C107" i="9"/>
  <c r="C34" i="1" s="1"/>
  <c r="B26" i="3" s="1"/>
  <c r="C99" i="9"/>
  <c r="C26" i="1" s="1"/>
  <c r="B20" i="3" s="1"/>
  <c r="C97" i="9"/>
  <c r="C24" i="1" s="1"/>
  <c r="B19" i="3" s="1"/>
  <c r="C95" i="9"/>
  <c r="C22" i="1" s="1"/>
  <c r="B17" i="3" s="1"/>
  <c r="C87" i="9"/>
  <c r="C89" i="9"/>
  <c r="C16" i="1" s="1"/>
  <c r="B13" i="3" s="1"/>
  <c r="C91" i="9"/>
  <c r="C18" i="1" s="1"/>
  <c r="B14" i="3" s="1"/>
  <c r="G8" i="3" l="1"/>
  <c r="F8" i="3"/>
  <c r="X102" i="1" l="1"/>
  <c r="AB70" i="1"/>
  <c r="AB52" i="1"/>
  <c r="J20" i="1"/>
  <c r="H20" i="1"/>
  <c r="J30" i="1" l="1"/>
  <c r="H30" i="1"/>
  <c r="F30" i="1"/>
  <c r="J28" i="1"/>
  <c r="H28" i="1"/>
  <c r="F28" i="1"/>
  <c r="F20" i="1"/>
  <c r="J50" i="1"/>
  <c r="H50" i="1"/>
  <c r="F50" i="1"/>
  <c r="J48" i="1"/>
  <c r="H48" i="1"/>
  <c r="F48" i="1"/>
  <c r="J44" i="1"/>
  <c r="H44" i="1"/>
  <c r="F44" i="1"/>
  <c r="J70" i="1"/>
  <c r="H70" i="1"/>
  <c r="F70" i="1"/>
  <c r="J68" i="1"/>
  <c r="H68" i="1"/>
  <c r="F68" i="1"/>
  <c r="J62" i="1"/>
  <c r="H62" i="1"/>
  <c r="F62" i="1"/>
  <c r="J60" i="1"/>
  <c r="H60" i="1"/>
  <c r="F60" i="1"/>
  <c r="F14" i="1"/>
  <c r="H14" i="1"/>
  <c r="J14" i="1"/>
  <c r="L14" i="1"/>
  <c r="V14" i="1"/>
  <c r="V18" i="1"/>
  <c r="H84" i="9" l="1"/>
  <c r="G84" i="9"/>
  <c r="C14" i="1" l="1"/>
  <c r="B11" i="3" s="1"/>
  <c r="F119" i="1" l="1"/>
  <c r="H119" i="1"/>
  <c r="J119" i="1"/>
  <c r="L119" i="1"/>
  <c r="X119" i="1"/>
  <c r="Z119" i="1"/>
  <c r="AB119" i="1"/>
  <c r="AD119" i="1"/>
  <c r="C113" i="9"/>
  <c r="C40" i="1" s="1"/>
  <c r="B31" i="3" s="1"/>
  <c r="B117" i="9"/>
  <c r="B44" i="1" s="1"/>
  <c r="B33" i="3" s="1"/>
  <c r="B109" i="9"/>
  <c r="B36" i="1" s="1"/>
  <c r="B27" i="3" s="1"/>
  <c r="C109" i="9"/>
  <c r="C36" i="1" s="1"/>
  <c r="B28" i="3" s="1"/>
  <c r="C111" i="9"/>
  <c r="C38" i="1" s="1"/>
  <c r="B29" i="3" s="1"/>
  <c r="C103" i="9"/>
  <c r="C143" i="9"/>
  <c r="K11" i="1" l="1"/>
  <c r="I11" i="1"/>
  <c r="L118" i="1"/>
  <c r="L117" i="1"/>
  <c r="L116" i="1"/>
  <c r="L70" i="1"/>
  <c r="L68" i="1"/>
  <c r="L62" i="1"/>
  <c r="L60" i="1"/>
  <c r="L58" i="1"/>
  <c r="L56" i="1"/>
  <c r="L54" i="1"/>
  <c r="L52" i="1"/>
  <c r="L50" i="1"/>
  <c r="L48" i="1"/>
  <c r="L44" i="1"/>
  <c r="L30" i="1"/>
  <c r="L28" i="1"/>
  <c r="L20" i="1"/>
  <c r="L12" i="1"/>
  <c r="J118" i="1"/>
  <c r="J117" i="1"/>
  <c r="J116" i="1"/>
  <c r="J58" i="1"/>
  <c r="J56" i="1"/>
  <c r="J54" i="1"/>
  <c r="J52" i="1"/>
  <c r="J12" i="1"/>
  <c r="AC11" i="1"/>
  <c r="AA11" i="1"/>
  <c r="AD118" i="1"/>
  <c r="AD117" i="1"/>
  <c r="AD116" i="1"/>
  <c r="AD107" i="1"/>
  <c r="AD106" i="1"/>
  <c r="AD105" i="1"/>
  <c r="AD104" i="1"/>
  <c r="AD103" i="1"/>
  <c r="AD102" i="1"/>
  <c r="AD100" i="1"/>
  <c r="AD70" i="1"/>
  <c r="AD68" i="1"/>
  <c r="AD62" i="1"/>
  <c r="AD60" i="1"/>
  <c r="AD58" i="1"/>
  <c r="AD56" i="1"/>
  <c r="AD55" i="1"/>
  <c r="AD54" i="1"/>
  <c r="AD53" i="1"/>
  <c r="AD52" i="1"/>
  <c r="AD50" i="1"/>
  <c r="AD48" i="1"/>
  <c r="AD44" i="1"/>
  <c r="AD30" i="1"/>
  <c r="AD20" i="1"/>
  <c r="AD12" i="1"/>
  <c r="AB118" i="1"/>
  <c r="AB117" i="1"/>
  <c r="AB116" i="1"/>
  <c r="AB107" i="1"/>
  <c r="AB106" i="1"/>
  <c r="AB105" i="1"/>
  <c r="AB104" i="1"/>
  <c r="AB103" i="1"/>
  <c r="AB102" i="1"/>
  <c r="AB100" i="1"/>
  <c r="AB68" i="1"/>
  <c r="AB62" i="1"/>
  <c r="AB60" i="1"/>
  <c r="AB58" i="1"/>
  <c r="AB56" i="1"/>
  <c r="AB55" i="1"/>
  <c r="AB54" i="1"/>
  <c r="AB53" i="1"/>
  <c r="AB50" i="1"/>
  <c r="AB48" i="1"/>
  <c r="AB44" i="1"/>
  <c r="AB30" i="1"/>
  <c r="AB20" i="1"/>
  <c r="AB12" i="1"/>
  <c r="Y11" i="1"/>
  <c r="W11" i="1"/>
  <c r="G11" i="1"/>
  <c r="E11" i="1"/>
  <c r="H118" i="1"/>
  <c r="H117" i="1"/>
  <c r="H116" i="1"/>
  <c r="H58" i="1"/>
  <c r="H56" i="1"/>
  <c r="H54" i="1"/>
  <c r="H52" i="1"/>
  <c r="H12" i="1"/>
  <c r="F118" i="1"/>
  <c r="F117" i="1"/>
  <c r="F116" i="1"/>
  <c r="F58" i="1"/>
  <c r="F56" i="1"/>
  <c r="F54" i="1"/>
  <c r="F52" i="1"/>
  <c r="F12" i="1"/>
  <c r="Z116" i="1" l="1"/>
  <c r="Z117" i="1"/>
  <c r="Z118" i="1"/>
  <c r="X116" i="1"/>
  <c r="X117" i="1"/>
  <c r="X118" i="1"/>
  <c r="Z107" i="1"/>
  <c r="Z106" i="1"/>
  <c r="Z105" i="1"/>
  <c r="Z104" i="1"/>
  <c r="Z103" i="1"/>
  <c r="Z102" i="1"/>
  <c r="Z100" i="1"/>
  <c r="Z70" i="1"/>
  <c r="Z68" i="1"/>
  <c r="Z62" i="1"/>
  <c r="Z60" i="1"/>
  <c r="Z58" i="1"/>
  <c r="Z56" i="1"/>
  <c r="Z55" i="1"/>
  <c r="Z54" i="1"/>
  <c r="Z53" i="1"/>
  <c r="Z52" i="1"/>
  <c r="Z50" i="1"/>
  <c r="Z48" i="1"/>
  <c r="Z44" i="1"/>
  <c r="Z30" i="1"/>
  <c r="Z20" i="1"/>
  <c r="Z12" i="1"/>
  <c r="H15" i="6"/>
  <c r="J15" i="6" s="1"/>
  <c r="L15" i="6" s="1"/>
  <c r="N15" i="6" s="1"/>
  <c r="P15" i="6" s="1"/>
  <c r="V30" i="1"/>
  <c r="V44" i="1"/>
  <c r="V48" i="1"/>
  <c r="V50" i="1"/>
  <c r="V52" i="1"/>
  <c r="V53" i="1"/>
  <c r="V54" i="1"/>
  <c r="V55" i="1"/>
  <c r="V56" i="1"/>
  <c r="V58" i="1"/>
  <c r="V60" i="1"/>
  <c r="V62" i="1"/>
  <c r="V68" i="1"/>
  <c r="V70" i="1"/>
  <c r="I84" i="9"/>
  <c r="J84" i="9"/>
  <c r="K84" i="9"/>
  <c r="V20" i="1"/>
  <c r="V28" i="1"/>
  <c r="V12" i="1"/>
  <c r="B129" i="9"/>
  <c r="B56" i="1" s="1"/>
  <c r="B42" i="3" s="1"/>
  <c r="B141" i="9"/>
  <c r="B68" i="1" s="1"/>
  <c r="B51" i="3" s="1"/>
  <c r="B133" i="9"/>
  <c r="B60" i="1" s="1"/>
  <c r="B45" i="3" s="1"/>
  <c r="B125" i="9"/>
  <c r="B52" i="1" s="1"/>
  <c r="B39" i="3" s="1"/>
  <c r="B121" i="9"/>
  <c r="B48" i="1" s="1"/>
  <c r="B36" i="3" s="1"/>
  <c r="B101" i="9"/>
  <c r="B28" i="1" s="1"/>
  <c r="B21" i="3" s="1"/>
  <c r="B93" i="9"/>
  <c r="B20" i="1" s="1"/>
  <c r="B15" i="3" s="1"/>
  <c r="B85" i="9"/>
  <c r="B12" i="1" s="1"/>
  <c r="B9" i="3" s="1"/>
  <c r="C93" i="9"/>
  <c r="C20" i="1" s="1"/>
  <c r="B16" i="3" s="1"/>
  <c r="C101" i="9"/>
  <c r="C28" i="1" s="1"/>
  <c r="B22" i="3" s="1"/>
  <c r="C30" i="1"/>
  <c r="B23" i="3" s="1"/>
  <c r="C117" i="9"/>
  <c r="C44" i="1" s="1"/>
  <c r="B34" i="3" s="1"/>
  <c r="C121" i="9"/>
  <c r="C48" i="1" s="1"/>
  <c r="B37" i="3" s="1"/>
  <c r="C123" i="9"/>
  <c r="C50" i="1" s="1"/>
  <c r="B38" i="3" s="1"/>
  <c r="C125" i="9"/>
  <c r="C52" i="1" s="1"/>
  <c r="B40" i="3" s="1"/>
  <c r="C127" i="9"/>
  <c r="C54" i="1" s="1"/>
  <c r="B41" i="3" s="1"/>
  <c r="C129" i="9"/>
  <c r="C56" i="1" s="1"/>
  <c r="B43" i="3" s="1"/>
  <c r="C131" i="9"/>
  <c r="C58" i="1" s="1"/>
  <c r="B44" i="3" s="1"/>
  <c r="C133" i="9"/>
  <c r="C60" i="1" s="1"/>
  <c r="B46" i="3" s="1"/>
  <c r="C135" i="9"/>
  <c r="C62" i="1" s="1"/>
  <c r="B47" i="3" s="1"/>
  <c r="C141" i="9"/>
  <c r="C68" i="1" s="1"/>
  <c r="B52" i="3" s="1"/>
  <c r="C70" i="1"/>
  <c r="B53" i="3" s="1"/>
  <c r="C85" i="9"/>
  <c r="D205" i="9" l="1"/>
  <c r="C12" i="1"/>
  <c r="B10" i="3" s="1"/>
  <c r="X100" i="1"/>
  <c r="X103" i="1"/>
  <c r="X104" i="1"/>
  <c r="X105" i="1"/>
  <c r="X106" i="1"/>
  <c r="X107" i="1"/>
  <c r="E8" i="3" l="1"/>
  <c r="D8" i="3"/>
  <c r="X20" i="1"/>
  <c r="X30" i="1"/>
  <c r="X44" i="1"/>
  <c r="X48" i="1"/>
  <c r="X50" i="1"/>
  <c r="X52" i="1"/>
  <c r="X53" i="1"/>
  <c r="X54" i="1"/>
  <c r="X55" i="1"/>
  <c r="X56" i="1"/>
  <c r="X58" i="1"/>
  <c r="X60" i="1"/>
  <c r="X62" i="1"/>
  <c r="X68" i="1"/>
  <c r="X70" i="1"/>
  <c r="X12" i="1"/>
  <c r="D15" i="6" l="1"/>
</calcChain>
</file>

<file path=xl/sharedStrings.xml><?xml version="1.0" encoding="utf-8"?>
<sst xmlns="http://schemas.openxmlformats.org/spreadsheetml/2006/main" count="572" uniqueCount="352">
  <si>
    <t>Infrastructure Australia</t>
  </si>
  <si>
    <t>Multi-Criteria Assessment Tool</t>
  </si>
  <si>
    <t>Version:</t>
  </si>
  <si>
    <t>Date:</t>
  </si>
  <si>
    <t>Guide to this template</t>
  </si>
  <si>
    <r>
      <t xml:space="preserve">Is meant to illustrate and complement Infrastructure Australia's MCA Guide - </t>
    </r>
    <r>
      <rPr>
        <b/>
        <sz val="12"/>
        <color theme="1"/>
        <rFont val="Arial"/>
        <family val="2"/>
      </rPr>
      <t>T4 Guide to Multi-Criteria Analysis</t>
    </r>
    <r>
      <rPr>
        <sz val="12"/>
        <color theme="1"/>
        <rFont val="Arial"/>
        <family val="2"/>
      </rPr>
      <t>.</t>
    </r>
  </si>
  <si>
    <t>It is not intended to be a fully automated tool because objectives and criteria are likely to vary across different investment types.</t>
  </si>
  <si>
    <t>Instead it illustrates how the MCA guidance should be applied and allows proponents to adapt this for specific investments.</t>
  </si>
  <si>
    <t>Key:</t>
  </si>
  <si>
    <t>This is where user input should be provided</t>
  </si>
  <si>
    <t>These are parts of the template that are unlikely to change (a user may need to extend these e.g. for additional options)</t>
  </si>
  <si>
    <t>Parts that are not shaded may be amended for the specific requirements of each investment e.g. specific objectives and criteria</t>
  </si>
  <si>
    <t>The diagram below shows the structure of the template and describes each of the sheets</t>
  </si>
  <si>
    <t>The structure of the MCA template and how it aligns with the MCA process and its components is illustrated in the figures below.</t>
  </si>
  <si>
    <t xml:space="preserve">Instructions: </t>
  </si>
  <si>
    <t>a</t>
  </si>
  <si>
    <t>Options long list - populate with option names and descriptions and extend this if there are more than 4 options</t>
  </si>
  <si>
    <t>1. Option name</t>
  </si>
  <si>
    <t>Option description</t>
  </si>
  <si>
    <t>2. Option name</t>
  </si>
  <si>
    <t>3. Option name</t>
  </si>
  <si>
    <t>4. Option name</t>
  </si>
  <si>
    <t>b</t>
  </si>
  <si>
    <t>Scenarios - runs the MCA for alternative scenarios where underlying assumptions (e.g. population and economic growth) change</t>
  </si>
  <si>
    <t>Number</t>
  </si>
  <si>
    <t>Name</t>
  </si>
  <si>
    <t>Description</t>
  </si>
  <si>
    <t>1. Scenario name</t>
  </si>
  <si>
    <t>Scenario description</t>
  </si>
  <si>
    <t>2. Scenario name</t>
  </si>
  <si>
    <t>3. Scenario name</t>
  </si>
  <si>
    <t>4. Scenario name</t>
  </si>
  <si>
    <t>c</t>
  </si>
  <si>
    <t>MCA scoring - this is IA's recommended scoring matrix and there is no need to change this</t>
  </si>
  <si>
    <t>MCA Rating</t>
  </si>
  <si>
    <t>Colour</t>
  </si>
  <si>
    <t>Score</t>
  </si>
  <si>
    <t>Strong positive</t>
  </si>
  <si>
    <t>High positive support for meeting the criteria, performs better than the base case</t>
  </si>
  <si>
    <t>Moderate positive</t>
  </si>
  <si>
    <t>Medium positive support for meeting the criteria, performs better than the base case</t>
  </si>
  <si>
    <t>No significant impact</t>
  </si>
  <si>
    <t>Low positive support for meeting the criteria, performs the same, or similar to like the base case</t>
  </si>
  <si>
    <t>Moderate, negative impact</t>
  </si>
  <si>
    <t>No support for meeting the criteria, performs worse than the base case</t>
  </si>
  <si>
    <t>Strong, negative impact</t>
  </si>
  <si>
    <t>Low High negative support for meeting the criteria, performs significantly worse than the base case</t>
  </si>
  <si>
    <t>Does not apply</t>
  </si>
  <si>
    <t>Criteria/measure does not apply to this option - ideally all criteria apply to all options.</t>
  </si>
  <si>
    <t>MCA design</t>
  </si>
  <si>
    <t>Objectives and criteria</t>
  </si>
  <si>
    <t>ASSESSMENT CRITERIA</t>
  </si>
  <si>
    <t>THEME</t>
  </si>
  <si>
    <t>MCA OBJECTIVE</t>
  </si>
  <si>
    <t>CRITERIA</t>
  </si>
  <si>
    <t>Strategic fit</t>
  </si>
  <si>
    <t>Societal impact</t>
  </si>
  <si>
    <t>Deliverability</t>
  </si>
  <si>
    <t>Measures</t>
  </si>
  <si>
    <t>(potential measures/metrics)</t>
  </si>
  <si>
    <t>OBJECTIVE</t>
  </si>
  <si>
    <t>Level of alignment (%)</t>
  </si>
  <si>
    <t>Insignificant journey time impacts valued at between -5% and +5%</t>
  </si>
  <si>
    <t>Average peak journey times (%)</t>
  </si>
  <si>
    <t>Insignificant impact on peak travel reliability valued at between -5% and +5%</t>
  </si>
  <si>
    <t>Clear increase in peak travel reliability valued at between 5% to 10%</t>
  </si>
  <si>
    <t>Significant increase in peak travel reliability valued at &gt;10%</t>
  </si>
  <si>
    <t>Peak travel reliability (%)</t>
  </si>
  <si>
    <t>Insignificant average wait time impacts valued at between -5 mins and +5 mins</t>
  </si>
  <si>
    <t>Clear average wait time increase of between -5 minutes and -10 minutes</t>
  </si>
  <si>
    <t>Significant average wait time reduction valued at &lt;-10 mins</t>
  </si>
  <si>
    <t>Public transport average wait times (mins)</t>
  </si>
  <si>
    <t>Insignificant added public transport service km impacts valued at between -5% and +5%</t>
  </si>
  <si>
    <t>Clear added public transport service kms increase valued at between 5% to 10%</t>
  </si>
  <si>
    <t>Significant added public transport service kms valued at &gt;10%</t>
  </si>
  <si>
    <t>Added public transport service kms (%)</t>
  </si>
  <si>
    <t>Insignificant injury and crash cost impacts valued at between -$0.2m to +$0.2m</t>
  </si>
  <si>
    <t>Clear injury and crash cost reduction valued at between -$0.2m to -$1m</t>
  </si>
  <si>
    <t>Significant injury and crash cost reduction valued at &lt;-$1m p.a.</t>
  </si>
  <si>
    <t>Change in crashes ($/p.a.)</t>
  </si>
  <si>
    <t>Insignificant air pollution level impacts valued at between -2% and +2%</t>
  </si>
  <si>
    <t>Clear air pollution level reduction valued at between -5% and -30% or -$1m to -$10m</t>
  </si>
  <si>
    <t>Significant air pollution level reduction valued at &lt;-30% or valued at &lt;-$10m</t>
  </si>
  <si>
    <t>Change in air pollution levels (%)</t>
  </si>
  <si>
    <t>COUNT</t>
  </si>
  <si>
    <t>Case for change</t>
  </si>
  <si>
    <t>Alignment</t>
  </si>
  <si>
    <t>Network and system integration</t>
  </si>
  <si>
    <t>Solution justification</t>
  </si>
  <si>
    <t>Stakeholder endorsement</t>
  </si>
  <si>
    <t>Productivity</t>
  </si>
  <si>
    <t>Environment</t>
  </si>
  <si>
    <t>Sustainability</t>
  </si>
  <si>
    <t>Resilience</t>
  </si>
  <si>
    <t>Capability &amp; capacity</t>
  </si>
  <si>
    <t>Risk</t>
  </si>
  <si>
    <t>MCA</t>
  </si>
  <si>
    <t>CRITERIA WEIGHTING</t>
  </si>
  <si>
    <t>COMBINED CRITERIA SCORES</t>
  </si>
  <si>
    <t>MEASURE</t>
  </si>
  <si>
    <t>MEASURE SCORES</t>
  </si>
  <si>
    <t>Threshold - criterion scoring to aggregate measures</t>
  </si>
  <si>
    <t xml:space="preserve">5 = Scores 5 for journey time and reliability
4 = Scores 4 for journey time and reliability or mixed 4/5 score
3 = Any scores with a 3, or a combination of 1/2 with 4/5 are classified in this category
2 = Scores 2 for journey time and reliability or mixed 1/2 scores
1 = Scores 1 for journey time and reliability </t>
  </si>
  <si>
    <t>5 = Scores 5 for wait time and service kms
4 = Scores 4 for wait time and service kms or mixed 4/5 score
3 = Any scores with a 3, or a combination of 1/2 with 4/5  are classified in this category
2 = Scores 2 for wait time and service kms or mixed 1/2 scores
1 = Scores 1 for wait time and service kms</t>
  </si>
  <si>
    <t>5 = Scores 5 for crashes and injuries
4 = Scores 4 for crashes and injuries
3 = Scores 3 for crashes and injuries
2 = Scores 2 for crashes and injuries
1 = Scores 1 for crashes and injuries</t>
  </si>
  <si>
    <t>5 = Scores 5 for air pollution
4 = Scores 4 for air pollution
3 = Scores 3 for air pollution
2 = Scores 2 for air pollution
1 = Scores 1 for air pollution</t>
  </si>
  <si>
    <t>Results</t>
  </si>
  <si>
    <t>OBJECTIVES AND CRITERIA</t>
  </si>
  <si>
    <t>WEIGHT</t>
  </si>
  <si>
    <t>LEGEND</t>
  </si>
  <si>
    <r>
      <rPr>
        <b/>
        <sz val="12"/>
        <rFont val="Arial"/>
        <family val="2"/>
      </rPr>
      <t xml:space="preserve">Criterion 1: </t>
    </r>
    <r>
      <rPr>
        <sz val="12"/>
        <rFont val="Arial"/>
        <family val="2"/>
      </rPr>
      <t>Align with relevant government strategies, goals and objectives</t>
    </r>
  </si>
  <si>
    <r>
      <rPr>
        <b/>
        <sz val="12"/>
        <rFont val="Arial"/>
        <family val="2"/>
      </rPr>
      <t xml:space="preserve">Criterion 3: </t>
    </r>
    <r>
      <rPr>
        <sz val="12"/>
        <rFont val="Arial"/>
        <family val="2"/>
      </rPr>
      <t>Reduce travel time in surrounding roading network</t>
    </r>
  </si>
  <si>
    <r>
      <t xml:space="preserve">Criterion 4: </t>
    </r>
    <r>
      <rPr>
        <sz val="12"/>
        <rFont val="Arial"/>
        <family val="2"/>
      </rPr>
      <t>Level of community support for each option</t>
    </r>
  </si>
  <si>
    <r>
      <rPr>
        <b/>
        <sz val="12"/>
        <rFont val="Arial"/>
        <family val="2"/>
      </rPr>
      <t xml:space="preserve">Criterion 7: </t>
    </r>
    <r>
      <rPr>
        <sz val="12"/>
        <rFont val="Arial"/>
        <family val="2"/>
      </rPr>
      <t>Reduce delays to motorised traffic, improving journey times and travel reliability</t>
    </r>
  </si>
  <si>
    <r>
      <t xml:space="preserve">Criterion 8: </t>
    </r>
    <r>
      <rPr>
        <sz val="12"/>
        <rFont val="Arial"/>
        <family val="2"/>
      </rPr>
      <t>Make public transport more appealing by expanding the temporal coverage and frequencies of services</t>
    </r>
  </si>
  <si>
    <t>Assessment</t>
  </si>
  <si>
    <t>Qualitative</t>
  </si>
  <si>
    <t>Quantitative</t>
  </si>
  <si>
    <t>Quantitative ranges, compared to the Base Case, for scoring:</t>
  </si>
  <si>
    <t>No significant alignment with identified relevant government strategies, goals and objectives</t>
  </si>
  <si>
    <t>Clear misalignment with identified relevant government strategies, goals and objectives</t>
  </si>
  <si>
    <t>Level of alignment</t>
  </si>
  <si>
    <r>
      <rPr>
        <b/>
        <sz val="12"/>
        <rFont val="Arial"/>
        <family val="2"/>
      </rPr>
      <t xml:space="preserve">C3.1: </t>
    </r>
    <r>
      <rPr>
        <sz val="12"/>
        <rFont val="Arial"/>
        <family val="2"/>
      </rPr>
      <t>Average peak journey times in surrounding roading network</t>
    </r>
  </si>
  <si>
    <t>Insignificant journey time impacts on surrounding roading network valued at between -5% and +5%</t>
  </si>
  <si>
    <r>
      <rPr>
        <b/>
        <sz val="12"/>
        <rFont val="Arial"/>
        <family val="2"/>
      </rPr>
      <t xml:space="preserve">C5.1: </t>
    </r>
    <r>
      <rPr>
        <sz val="12"/>
        <rFont val="Arial"/>
        <family val="2"/>
      </rPr>
      <t>Land acquisition requirement</t>
    </r>
  </si>
  <si>
    <r>
      <rPr>
        <b/>
        <sz val="12"/>
        <rFont val="Arial"/>
        <family val="2"/>
      </rPr>
      <t xml:space="preserve">C7.1: </t>
    </r>
    <r>
      <rPr>
        <sz val="12"/>
        <rFont val="Arial"/>
        <family val="2"/>
      </rPr>
      <t>Average peak journey times</t>
    </r>
  </si>
  <si>
    <r>
      <rPr>
        <b/>
        <sz val="12"/>
        <rFont val="Arial"/>
        <family val="2"/>
      </rPr>
      <t xml:space="preserve">C7.2: </t>
    </r>
    <r>
      <rPr>
        <sz val="12"/>
        <rFont val="Arial"/>
        <family val="2"/>
      </rPr>
      <t>Peak period travel reliability</t>
    </r>
  </si>
  <si>
    <r>
      <rPr>
        <b/>
        <sz val="12"/>
        <rFont val="Arial"/>
        <family val="2"/>
      </rPr>
      <t>C8.1:</t>
    </r>
    <r>
      <rPr>
        <sz val="12"/>
        <rFont val="Arial"/>
        <family val="2"/>
      </rPr>
      <t xml:space="preserve"> Public transport wait times</t>
    </r>
  </si>
  <si>
    <r>
      <rPr>
        <b/>
        <sz val="12"/>
        <rFont val="Arial"/>
        <family val="2"/>
      </rPr>
      <t xml:space="preserve">C8.2: </t>
    </r>
    <r>
      <rPr>
        <sz val="12"/>
        <rFont val="Arial"/>
        <family val="2"/>
      </rPr>
      <t>Additional public transport service kms</t>
    </r>
  </si>
  <si>
    <t>Significant peak travel reliability reduction valued at &lt;-10%</t>
  </si>
  <si>
    <t>Clear peak travel reliability reduction valued at between -5% and -10%</t>
  </si>
  <si>
    <t>Significant average wait time increase valued at &gt;10 mins</t>
  </si>
  <si>
    <t>Clear average wait time increase valued at between 5 mins to 10 mins</t>
  </si>
  <si>
    <t>Significant public transport service kms reduction valued at &lt;-10%</t>
  </si>
  <si>
    <t>Clear public transport service kms valued at between -5% and -10%</t>
  </si>
  <si>
    <t>Significant injury and crash cost increase valued at &gt;$1m p.a.</t>
  </si>
  <si>
    <t>Clear injury and crash cost increase valued at between $0.2m to $1m</t>
  </si>
  <si>
    <t>Significant air pollution level increase valued at &gt;5%</t>
  </si>
  <si>
    <t>Clear air pollution level increase valued at between 2% to 5%</t>
  </si>
  <si>
    <t>Level of impact on the natural environment</t>
  </si>
  <si>
    <t>Significant level of negative impact on the natural environment</t>
  </si>
  <si>
    <t>Clear level of negative impact on the natural environment</t>
  </si>
  <si>
    <t>Insignificant level of impact on the natural environment</t>
  </si>
  <si>
    <t>Clear level of positive impact on the natural environment</t>
  </si>
  <si>
    <t>Significant level of positive impact on the natural environment</t>
  </si>
  <si>
    <t>Level of experience</t>
  </si>
  <si>
    <t>Level of dependence on new technology</t>
  </si>
  <si>
    <t>Insignificant level of relevant experience</t>
  </si>
  <si>
    <t>Clear level of relevant experience</t>
  </si>
  <si>
    <t>Significant level of relevant experience</t>
  </si>
  <si>
    <t>Clear lack of relevant experience</t>
  </si>
  <si>
    <t>Significant lack of relevant experience</t>
  </si>
  <si>
    <t>5 = Scores 5 for critical risk
4 = Scores 4 for critical risk
3 = Scores 3 for critical risk
2 = Scores 2 for critical risk
1 = Scores 1 for critical risk</t>
  </si>
  <si>
    <t>5 = Scores 5 for dependence on new technologies
4 = Scores 4 for dependence on new technologies
3 = Scores 3 for dependence on new technologies
2 = Scores 2 for dependence on new technologies
1 = Scores 1 for dependence on new technologies</t>
  </si>
  <si>
    <t>5 = Scores 5 for level of experience
4 = Scores 4 for level of experience
3 = Scores 3 for level of experience
2 = Scores 2 for level of experience
1 = Scores 1 for level of experience</t>
  </si>
  <si>
    <t>5 = Scores 5 for peak journey time
4 = Scores 4 for peak journey time
3 = Scores 3 for peak journey time
2 = Scores 2 for peak journey time
1 = Scores 1 for peak journey time</t>
  </si>
  <si>
    <t>5 = Scores 5 for environmental impact
4 = Scores 4 for environmental impact
3 = Scores 3 for environmental impact
2 = Scores 2 for environmental impact
1 = Scores 1 for environmental impact</t>
  </si>
  <si>
    <t>5 = Scores 5 for carbon pollution
4 = Scores 4 for carbon pollution
3 = Scores 3 for carbon pollution
2 = Scores 2 for carbon pollution
1 = Scores 1 for carbon pollution</t>
  </si>
  <si>
    <t>5 = Scores 5 for community support
4 = Scores 4 for community support
3 = Scores 3 for community support
2 = Scores 2 for community support
1 = Scores 1 for community support</t>
  </si>
  <si>
    <t>5 = Scores 5 for land acquisition
4 = Scores 4 for land acquisition
3 = Scores 3 for land acquisition
2 = Scores 2 for land acquisition
1 = Scores 1 for land acquisition</t>
  </si>
  <si>
    <t>5 = Scores 5 for duration of delivery
4 = Scores 4 for duration of delivery
3 = Scores 3 for duration of delivery
2 = Scores 2 for duration of delivery
1 = Scores 1 for duration of delivery</t>
  </si>
  <si>
    <t>5 = Scores 5 for alignment
4 = Scores 4 for alignment
3 = Scores 3 for alignment
2 = Scores 2 for alignment
1 = Scores 1 for alignment</t>
  </si>
  <si>
    <r>
      <t xml:space="preserve">The graphical representations </t>
    </r>
    <r>
      <rPr>
        <sz val="12"/>
        <color theme="1"/>
        <rFont val="Arial"/>
        <family val="2"/>
      </rPr>
      <t>show some ways proponents can represent the results</t>
    </r>
    <r>
      <rPr>
        <b/>
        <sz val="12"/>
        <color theme="1"/>
        <rFont val="Arial"/>
        <family val="2"/>
      </rPr>
      <t>.</t>
    </r>
  </si>
  <si>
    <t>The criteria have been weighted and summed to provide objective scores.</t>
  </si>
  <si>
    <t>Infrastructure Australia prefers that proponents present this comparison with a narrative justifying the option ordering rather than summing to a single score.</t>
  </si>
  <si>
    <t>Example: Radar diagram</t>
  </si>
  <si>
    <t>Part a - objectives and criteria (starts at cell A15)</t>
  </si>
  <si>
    <t>To align with jurisdictional strategies and policies</t>
  </si>
  <si>
    <t>To integrate/align with existing network/system and current projects</t>
  </si>
  <si>
    <t>To achieve a high level of support from the community</t>
  </si>
  <si>
    <t>To improve the efficiency and reliability of travel for those living, working within and transiting the study area</t>
  </si>
  <si>
    <t>To improve the health and safety of those living, working within and transiting the study area</t>
  </si>
  <si>
    <t>Case for change (IA Theme 1)</t>
  </si>
  <si>
    <t>Alignment (IA Theme 2)</t>
  </si>
  <si>
    <t>Network integration (IA Theme 3)</t>
  </si>
  <si>
    <t>Solution justification (IA Theme 4)</t>
  </si>
  <si>
    <t>Stakeholder endorsement (IA Theme 5)</t>
  </si>
  <si>
    <t>Quality of life (IA Theme 6)</t>
  </si>
  <si>
    <t>Productivity (IA Theme 7)</t>
  </si>
  <si>
    <t>Environment (IA Theme 8)</t>
  </si>
  <si>
    <t>Sustainability (IA Theme 9)</t>
  </si>
  <si>
    <t>Resilience (IA Theme 10)</t>
  </si>
  <si>
    <t>Capability and capacity (IA Theme 12)</t>
  </si>
  <si>
    <t>Governance (IA Theme 13)</t>
  </si>
  <si>
    <t>Risk (IA Theme 14)</t>
  </si>
  <si>
    <t>Lessons learned (IA Theme 15)</t>
  </si>
  <si>
    <t>Not completed for this example</t>
  </si>
  <si>
    <t>To effectively manage the negative impacts for affected stakeholders</t>
  </si>
  <si>
    <t>To improve travel time for business and freight trips for those working within and transiting the study area</t>
  </si>
  <si>
    <t>Manage the impacts to the local environment and habitat so there are no net, negative impacts</t>
  </si>
  <si>
    <t>Implementation (IA Theme 11)</t>
  </si>
  <si>
    <t>To effectively manage the implementation complexity and level of difficulty</t>
  </si>
  <si>
    <t xml:space="preserve">To effectively manage the level of risk for each option </t>
  </si>
  <si>
    <r>
      <rPr>
        <b/>
        <sz val="12"/>
        <rFont val="Arial"/>
        <family val="2"/>
      </rPr>
      <t xml:space="preserve">Criterion 2: </t>
    </r>
    <r>
      <rPr>
        <sz val="12"/>
        <rFont val="Arial"/>
        <family val="2"/>
      </rPr>
      <t>Align with existing network and best leverage current/committed projects</t>
    </r>
  </si>
  <si>
    <r>
      <rPr>
        <b/>
        <sz val="12"/>
        <rFont val="Arial"/>
        <family val="2"/>
      </rPr>
      <t xml:space="preserve">C2.1: </t>
    </r>
    <r>
      <rPr>
        <sz val="12"/>
        <rFont val="Arial"/>
        <family val="2"/>
      </rPr>
      <t>Level of alignment with existing network and ability to leverage current/committed projects</t>
    </r>
  </si>
  <si>
    <t>Strong misalignment with existing network and current/committed projects with the program delivering significant negative flow on impacts</t>
  </si>
  <si>
    <t>Clear misalignment with existing network and current/committed projects with the program delivering moderate negative flow on impacts</t>
  </si>
  <si>
    <r>
      <rPr>
        <b/>
        <sz val="12"/>
        <rFont val="Arial"/>
        <family val="2"/>
      </rPr>
      <t xml:space="preserve">C4.1: </t>
    </r>
    <r>
      <rPr>
        <sz val="12"/>
        <rFont val="Arial"/>
        <family val="2"/>
      </rPr>
      <t>Level of community support as expressed through an engagement survey</t>
    </r>
  </si>
  <si>
    <t>Overall, measured level of community support from survey</t>
  </si>
  <si>
    <t>Significant level of community objection to the option (support or strongly support &lt;30%)</t>
  </si>
  <si>
    <t>Clear level of community objection to the option (support or strongly support 30% to 60%)</t>
  </si>
  <si>
    <t>Insignificant level of community support for or objection to the option (support or strongly support 60% to 70%)</t>
  </si>
  <si>
    <t>Clear level of community support for the option (support or strongly support 70% to 80%)</t>
  </si>
  <si>
    <t>Significant level of community support for the option (support or strongly support &gt; 80%)</t>
  </si>
  <si>
    <t>No land acquisition requirement</t>
  </si>
  <si>
    <t>Average weekday journey times (%) on key freight routes</t>
  </si>
  <si>
    <t>Measured variation of travel times on weekdays for key freight routes</t>
  </si>
  <si>
    <t>Large increase in variability of freight times (&gt; 60% increase in standard deviation)</t>
  </si>
  <si>
    <t>Clear decrease in variability of freight times (5% to 30% increase in standard deviation)</t>
  </si>
  <si>
    <t>Clear increase in variability of freight times (5% to 30% decrease in standard deviation)</t>
  </si>
  <si>
    <t>Change in carbon and air pollutants levels (%)</t>
  </si>
  <si>
    <t>Significant change in emissions valued at &gt;+10%</t>
  </si>
  <si>
    <t>Clear change in emissions valued at between +5% and +10%</t>
  </si>
  <si>
    <t>Insignificant change in emissions valued at between -5% and +5%</t>
  </si>
  <si>
    <t>Clear change in emissions valued at between -5% and -10%</t>
  </si>
  <si>
    <t>Significant change in emissions valued at &lt;-10%</t>
  </si>
  <si>
    <t>Assessment based on initial risk register</t>
  </si>
  <si>
    <t>Significant overall risk rating (High/Extreme)</t>
  </si>
  <si>
    <t>High risk rating (Medium-High)</t>
  </si>
  <si>
    <t>Medium risk rating (Medium)</t>
  </si>
  <si>
    <t>Low to medium risk rating (Low to Medium)</t>
  </si>
  <si>
    <t>Low risk rating (Low across all categories)</t>
  </si>
  <si>
    <t>Relies on tried, tested and low risk technology and techniques but there are specific implementation risks that need to be managed</t>
  </si>
  <si>
    <t>Relies exclusively on tried, tested and low risk technology and techniques with a low level of implementation risk</t>
  </si>
  <si>
    <t>Some lesser roles for new technologies that will need to be managed</t>
  </si>
  <si>
    <t>Clear role for more innovative technologies and techniques</t>
  </si>
  <si>
    <t>Project depends for at least some critical components on innovative and largely untried technologies and techniques</t>
  </si>
  <si>
    <r>
      <t xml:space="preserve">C6.1: </t>
    </r>
    <r>
      <rPr>
        <sz val="12"/>
        <rFont val="Arial"/>
        <family val="2"/>
      </rPr>
      <t>Expected level of disruption during delivery</t>
    </r>
  </si>
  <si>
    <t>Estimated level of disruption - qualitative but informed by analysis</t>
  </si>
  <si>
    <t>Extreme impact: Long duration and significant disruption to travellers (valued at &gt;$100M)</t>
  </si>
  <si>
    <t>Large impact: Medium duration and large disruption to travellers (valued at $50M to  $100M)</t>
  </si>
  <si>
    <t>Medium impact: Medium duration and medium disruption to travellers (valued at $20M to $50M)</t>
  </si>
  <si>
    <t>Moderate impact: Low/Medium duration and low/medium disruption to travellers (valued at $5M to $20M)</t>
  </si>
  <si>
    <t>Score of &lt;=2</t>
  </si>
  <si>
    <t>Score of between 2 and 4</t>
  </si>
  <si>
    <t>Score of &gt;=4</t>
  </si>
  <si>
    <t xml:space="preserve">Proponents can use the structure provided or amend the assessment criteria and themes to best suit their investment. </t>
  </si>
  <si>
    <r>
      <t xml:space="preserve">This sheet is populated with a sample of assessment criteria and themes drawn from Infrastructure Australia's Assessment Framework. </t>
    </r>
    <r>
      <rPr>
        <b/>
        <sz val="12"/>
        <color theme="1"/>
        <rFont val="Arial"/>
        <family val="2"/>
      </rPr>
      <t xml:space="preserve">You </t>
    </r>
    <r>
      <rPr>
        <b/>
        <u/>
        <sz val="12"/>
        <color theme="1"/>
        <rFont val="Arial"/>
        <family val="2"/>
      </rPr>
      <t>are not required</t>
    </r>
    <r>
      <rPr>
        <b/>
        <sz val="12"/>
        <color theme="1"/>
        <rFont val="Arial"/>
        <family val="2"/>
      </rPr>
      <t xml:space="preserve"> to use these themes, but they provide an approach to respond to an assessment by Infrastructure Australia.</t>
    </r>
  </si>
  <si>
    <t>Criteria</t>
  </si>
  <si>
    <t>Under 2.MCA_Design, insert and populate additional rows for more objectives and criteria</t>
  </si>
  <si>
    <t>Theme</t>
  </si>
  <si>
    <t>What we’re looking for</t>
  </si>
  <si>
    <t>Strategic Fit</t>
  </si>
  <si>
    <t>There is a strong case for action, the proposal aligns to the achievement of stated goals, and there is a clear fit with the community.</t>
  </si>
  <si>
    <t>The underlying causes and effects of the problems and opportunities make a clear case for the proposal.</t>
  </si>
  <si>
    <t>The proposal directly contributes to relevant national, state, territory and local government goals, objectives, policies and strategic plans.</t>
  </si>
  <si>
    <t>The proposal is compatible with the existing and future infrastructure network, system or place in which it is situated. It is an essential part of a coherent program of work.</t>
  </si>
  <si>
    <t>The proposal is the most appropriate response to addressing the problems and opportunities.</t>
  </si>
  <si>
    <t>There is sufficient support for the proposal and buy-in from identified beneficiaries, stakeholders and/or community that it responds to their needs.</t>
  </si>
  <si>
    <t>Societal Impact</t>
  </si>
  <si>
    <t>The social, economic and environmental value of the proposal is clearly demonstrated by evidence-based analysis.</t>
  </si>
  <si>
    <t>Quality of life</t>
  </si>
  <si>
    <t>The proposal will improve the quality of life of Australians.</t>
  </si>
  <si>
    <t>The proposal will improve productivity of the economy, by reducing the costs and/or increasing the output of production activities.</t>
  </si>
  <si>
    <t>The proposal has identified environmental effects and a plan is in place to manage them.</t>
  </si>
  <si>
    <t>The proposal meets the needs of the present without compromising the ability of future generations to meet their own needs.</t>
  </si>
  <si>
    <t>The proposal improves the ability of the community to anticipate, resist, absorb, recover, transform and thrive in response to shocks and stresses to realise positive social, economic and environmental outcomes.</t>
  </si>
  <si>
    <t>The proposal is capable of being delivered successfully, with risks being identified and sufficiently mitigated. A plan is in place to realise the benefits.</t>
  </si>
  <si>
    <t>Ease of implementation</t>
  </si>
  <si>
    <t>There are deliverable solutions for responding to the problems and opportunities.</t>
  </si>
  <si>
    <t>The proponent, and the industry, have appropriate skills and capacity to deliver the proposal.</t>
  </si>
  <si>
    <t>Project governance</t>
  </si>
  <si>
    <t>The governance and procurement model is appropriate for successful delivery.</t>
  </si>
  <si>
    <t>The risks of delivering the proposal have been identified and can be appropriately managed.</t>
  </si>
  <si>
    <t>Lessons learnt</t>
  </si>
  <si>
    <t xml:space="preserve">Lessons from similar projects have been used to inform analysis during each stage of project development. A post completion review has been considered, with a measurement strategy in place. </t>
  </si>
  <si>
    <r>
      <t xml:space="preserve">Criterion 5: </t>
    </r>
    <r>
      <rPr>
        <sz val="12"/>
        <rFont val="Arial"/>
        <family val="2"/>
      </rPr>
      <t>Impact of land acquisition on timelines and costs due to community opposition</t>
    </r>
  </si>
  <si>
    <r>
      <rPr>
        <b/>
        <sz val="12"/>
        <rFont val="Arial"/>
        <family val="2"/>
      </rPr>
      <t xml:space="preserve">Criterion 9: </t>
    </r>
    <r>
      <rPr>
        <sz val="12"/>
        <rFont val="Arial"/>
        <family val="2"/>
      </rPr>
      <t>Improve the safety of motorists and public and active transport users within the study area</t>
    </r>
  </si>
  <si>
    <r>
      <t xml:space="preserve">Criterion 10: </t>
    </r>
    <r>
      <rPr>
        <sz val="12"/>
        <rFont val="Arial"/>
        <family val="2"/>
      </rPr>
      <t>Reduce the level of air pollution currently affecting active transport users in the study area</t>
    </r>
  </si>
  <si>
    <r>
      <rPr>
        <b/>
        <sz val="12"/>
        <rFont val="Arial"/>
        <family val="2"/>
      </rPr>
      <t xml:space="preserve">Criterion 11: </t>
    </r>
    <r>
      <rPr>
        <sz val="12"/>
        <rFont val="Arial"/>
        <family val="2"/>
      </rPr>
      <t>Reduce delays to motorised freight traffic, improving journey times for key freight routes</t>
    </r>
  </si>
  <si>
    <r>
      <rPr>
        <b/>
        <sz val="12"/>
        <rFont val="Arial"/>
        <family val="2"/>
      </rPr>
      <t xml:space="preserve">Criterion 12: </t>
    </r>
    <r>
      <rPr>
        <sz val="12"/>
        <rFont val="Arial"/>
        <family val="2"/>
      </rPr>
      <t>Improve the reliability of weekday travel times on key freight routes</t>
    </r>
  </si>
  <si>
    <r>
      <t xml:space="preserve">Criterion 13: </t>
    </r>
    <r>
      <rPr>
        <sz val="12"/>
        <rFont val="Arial"/>
        <family val="2"/>
      </rPr>
      <t>Effectively manage any potential losses in vegetation and biodiversity</t>
    </r>
  </si>
  <si>
    <r>
      <t xml:space="preserve">Criterion 14: </t>
    </r>
    <r>
      <rPr>
        <sz val="12"/>
        <rFont val="Arial"/>
        <family val="2"/>
      </rPr>
      <t>Net change in emissions (air pollutants and CO2)</t>
    </r>
  </si>
  <si>
    <r>
      <t xml:space="preserve">Criterion 15: </t>
    </r>
    <r>
      <rPr>
        <sz val="12"/>
        <rFont val="Arial"/>
        <family val="2"/>
      </rPr>
      <t>Level of experience delivering the works specified under each option</t>
    </r>
  </si>
  <si>
    <r>
      <t xml:space="preserve">Criterion 16: </t>
    </r>
    <r>
      <rPr>
        <sz val="12"/>
        <rFont val="Arial"/>
        <family val="2"/>
      </rPr>
      <t>The extent to which the option depends on new and largely untried technologies</t>
    </r>
  </si>
  <si>
    <r>
      <t xml:space="preserve">Criterion 17: </t>
    </r>
    <r>
      <rPr>
        <sz val="12"/>
        <rFont val="Arial"/>
        <family val="2"/>
      </rPr>
      <t>Assessment of the overall risk rating for each option</t>
    </r>
  </si>
  <si>
    <r>
      <rPr>
        <b/>
        <sz val="12"/>
        <rFont val="Arial"/>
        <family val="2"/>
      </rPr>
      <t>C9.1</t>
    </r>
    <r>
      <rPr>
        <sz val="12"/>
        <rFont val="Arial"/>
        <family val="2"/>
      </rPr>
      <t>: Change in crashes and injuries</t>
    </r>
  </si>
  <si>
    <r>
      <rPr>
        <b/>
        <sz val="12"/>
        <rFont val="Arial"/>
        <family val="2"/>
      </rPr>
      <t xml:space="preserve">C10.1: </t>
    </r>
    <r>
      <rPr>
        <sz val="12"/>
        <rFont val="Arial"/>
        <family val="2"/>
      </rPr>
      <t>Change in air pollution levels</t>
    </r>
  </si>
  <si>
    <r>
      <rPr>
        <b/>
        <sz val="12"/>
        <rFont val="Arial"/>
        <family val="2"/>
      </rPr>
      <t xml:space="preserve">C11.1: </t>
    </r>
    <r>
      <rPr>
        <sz val="12"/>
        <rFont val="Arial"/>
        <family val="2"/>
      </rPr>
      <t>Average peak journey times on key freight routes</t>
    </r>
  </si>
  <si>
    <r>
      <rPr>
        <b/>
        <sz val="12"/>
        <rFont val="Arial"/>
        <family val="2"/>
      </rPr>
      <t>C12.1:</t>
    </r>
    <r>
      <rPr>
        <sz val="12"/>
        <rFont val="Arial"/>
        <family val="2"/>
      </rPr>
      <t xml:space="preserve"> Reliability of travel times on key freight routes</t>
    </r>
  </si>
  <si>
    <r>
      <rPr>
        <b/>
        <sz val="12"/>
        <rFont val="Arial"/>
        <family val="2"/>
      </rPr>
      <t>C13.1:</t>
    </r>
    <r>
      <rPr>
        <sz val="12"/>
        <rFont val="Arial"/>
        <family val="2"/>
      </rPr>
      <t xml:space="preserve"> Level of net impact on the natural environment within the study area based on forecast changes to baseline</t>
    </r>
  </si>
  <si>
    <r>
      <rPr>
        <b/>
        <sz val="12"/>
        <rFont val="Arial"/>
        <family val="2"/>
      </rPr>
      <t>C14.1:</t>
    </r>
    <r>
      <rPr>
        <sz val="12"/>
        <rFont val="Arial"/>
        <family val="2"/>
      </rPr>
      <t xml:space="preserve"> Change in emissions</t>
    </r>
  </si>
  <si>
    <r>
      <rPr>
        <b/>
        <sz val="12"/>
        <rFont val="Arial"/>
        <family val="2"/>
      </rPr>
      <t xml:space="preserve">C15.1: </t>
    </r>
    <r>
      <rPr>
        <sz val="12"/>
        <rFont val="Arial"/>
        <family val="2"/>
      </rPr>
      <t xml:space="preserve">Level of experience delivering similar works </t>
    </r>
  </si>
  <si>
    <r>
      <rPr>
        <b/>
        <sz val="12"/>
        <rFont val="Arial"/>
        <family val="2"/>
      </rPr>
      <t xml:space="preserve">C16.1: </t>
    </r>
    <r>
      <rPr>
        <sz val="12"/>
        <rFont val="Arial"/>
        <family val="2"/>
      </rPr>
      <t>Extent to which the option depends on new and largely untried technologies</t>
    </r>
  </si>
  <si>
    <r>
      <rPr>
        <b/>
        <sz val="12"/>
        <rFont val="Arial"/>
        <family val="2"/>
      </rPr>
      <t>C17.1</t>
    </r>
    <r>
      <rPr>
        <sz val="12"/>
        <rFont val="Arial"/>
        <family val="2"/>
      </rPr>
      <t>: Overall risk rating</t>
    </r>
  </si>
  <si>
    <t xml:space="preserve"> - </t>
  </si>
  <si>
    <t>8. Option name</t>
  </si>
  <si>
    <t>7. Option name</t>
  </si>
  <si>
    <t>6. Option name</t>
  </si>
  <si>
    <t>5. Option name</t>
  </si>
  <si>
    <t>5 = Scores 5 for travel time reliability
4 = Scores 4 for travel time reliability
3 = Scores 3 for travel time reliability
2 = Scores 2 for travel time reliability
1 = Scores 1 for travel time reliability</t>
  </si>
  <si>
    <t>Example: Score variability</t>
  </si>
  <si>
    <t>Significant journey time increase on surrounding roading network valued at &gt;+25% or valued at &gt;+$10m</t>
  </si>
  <si>
    <t>Clear journey time increase on surrounding roading network valued at between +5% and +25% or +$2m to +$10m</t>
  </si>
  <si>
    <t>Clear journey time reduction on surrounding roading network valued at between -5% and -25% or -$2m to -$10m</t>
  </si>
  <si>
    <t>Significant journey time reduction on surrounding roading network valued at &lt;-25% or valued at &lt;-$10m</t>
  </si>
  <si>
    <t>Significant journey time increase valued at &gt;25% or &gt;$10m</t>
  </si>
  <si>
    <t>Clear journey time increase valued at between 5% to 25% or $2m to $10m</t>
  </si>
  <si>
    <t>Clear journey time reduction valued at between -5% and -25% or -$2m to -$10m</t>
  </si>
  <si>
    <t>Significant journey time reduction valued at &lt;-25% or valued at &lt;-$10m</t>
  </si>
  <si>
    <t>Large decrease in variability of freight times (&gt; 60% decrease in standard deviation)</t>
  </si>
  <si>
    <t>Proponents then need to develop MCA objectives, criteria and measures appropriate for their investment. These entries are automatically copied through to the scenario and results sheets.</t>
  </si>
  <si>
    <t>Criteria may be supported by multiple measures or may be captured in a single measure.</t>
  </si>
  <si>
    <t>This table provides space for proponents to define the measures that inform the assessment of criteria. The measures in column D carry through to the 2.MCA_Scenario sheet.</t>
  </si>
  <si>
    <t>The measures also need to define how the measures will be assessed against the scoring categories described on sheet 1.Inputs.</t>
  </si>
  <si>
    <r>
      <t xml:space="preserve">Score the measures selected for informing the criteria - </t>
    </r>
    <r>
      <rPr>
        <sz val="12"/>
        <color theme="1"/>
        <rFont val="Arial"/>
        <family val="2"/>
      </rPr>
      <t>you can assign scores for applicable measures in columns X-AL for the options - use dropdown menus.</t>
    </r>
  </si>
  <si>
    <r>
      <t xml:space="preserve">Now enter a combined score across all measures - </t>
    </r>
    <r>
      <rPr>
        <sz val="12"/>
        <color theme="1"/>
        <rFont val="Arial"/>
        <family val="2"/>
      </rPr>
      <t>in columns F-T for the options according to column V thresholds - use dropdown menus</t>
    </r>
    <r>
      <rPr>
        <b/>
        <sz val="12"/>
        <color theme="1"/>
        <rFont val="Arial"/>
        <family val="2"/>
      </rPr>
      <t>.</t>
    </r>
  </si>
  <si>
    <r>
      <t>Finally assign criteria weightings</t>
    </r>
    <r>
      <rPr>
        <sz val="12"/>
        <color theme="1"/>
        <rFont val="Arial"/>
        <family val="2"/>
      </rPr>
      <t xml:space="preserve"> in column E across the chosen criteria (ensure the total adds to 100%)</t>
    </r>
    <r>
      <rPr>
        <b/>
        <sz val="12"/>
        <color theme="1"/>
        <rFont val="Arial"/>
        <family val="2"/>
      </rPr>
      <t xml:space="preserve">. </t>
    </r>
    <r>
      <rPr>
        <sz val="12"/>
        <color theme="1"/>
        <rFont val="Arial"/>
        <family val="2"/>
      </rPr>
      <t>These entries are automatically copied through to 4.Results and 4.Graphs sheets.</t>
    </r>
  </si>
  <si>
    <t>Refer to Section 2.5 of the 'T2 Guide to MCA' for guidance on how weightings are developed.</t>
  </si>
  <si>
    <t>This table assembles the results.</t>
  </si>
  <si>
    <r>
      <rPr>
        <b/>
        <sz val="12"/>
        <color theme="1"/>
        <rFont val="Arial"/>
        <family val="2"/>
      </rPr>
      <t xml:space="preserve">The non-active options and criteria have been collapsed for this example </t>
    </r>
    <r>
      <rPr>
        <sz val="12"/>
        <color theme="1"/>
        <rFont val="Arial"/>
        <family val="2"/>
      </rPr>
      <t>- proponents should modify this table (expand/collapse columns and rows) so that it incorporates all objectives and criteria included for a specific investment.</t>
    </r>
  </si>
  <si>
    <r>
      <rPr>
        <b/>
        <sz val="12"/>
        <color theme="1"/>
        <rFont val="Arial"/>
        <family val="2"/>
      </rPr>
      <t>Define inputs to the MCA framework</t>
    </r>
    <r>
      <rPr>
        <sz val="12"/>
        <color theme="1"/>
        <rFont val="Arial"/>
        <family val="2"/>
      </rPr>
      <t xml:space="preserve"> including options, scenarios and scoring.</t>
    </r>
  </si>
  <si>
    <r>
      <rPr>
        <b/>
        <sz val="12"/>
        <color theme="1"/>
        <rFont val="Arial"/>
        <family val="2"/>
      </rPr>
      <t>Complete option names and descriptions in row 13</t>
    </r>
    <r>
      <rPr>
        <sz val="12"/>
        <color theme="1"/>
        <rFont val="Arial"/>
        <family val="2"/>
      </rPr>
      <t xml:space="preserve"> (for more than 8 options, this row needs to be extended with further changes in other sheets).</t>
    </r>
  </si>
  <si>
    <t>Complete scenario names and descriptions.</t>
  </si>
  <si>
    <r>
      <rPr>
        <b/>
        <sz val="12"/>
        <color theme="1"/>
        <rFont val="Arial"/>
        <family val="2"/>
      </rPr>
      <t>Review Infrastructure Australia's preferred scoring approach</t>
    </r>
    <r>
      <rPr>
        <sz val="12"/>
        <color theme="1"/>
        <rFont val="Arial"/>
        <family val="2"/>
      </rPr>
      <t xml:space="preserve"> from row 27.</t>
    </r>
  </si>
  <si>
    <t>Under 3.MCA_Scenario, ensure that that all the amendments have been carried through and add addition columns/rows where necessary and amend formulae</t>
  </si>
  <si>
    <t>Ensure formulae track through to 4. Results.</t>
  </si>
  <si>
    <t>If the user wants to add additional objectives and criteria:</t>
  </si>
  <si>
    <t>Please expand all rows to apply measures to additional criteria not included in this particular example.</t>
  </si>
  <si>
    <t>Part b - measures (starts at cell A80)</t>
  </si>
  <si>
    <t>Part c - example (starts at Cell A208)</t>
  </si>
  <si>
    <t>This template:</t>
  </si>
  <si>
    <t>Structure:</t>
  </si>
  <si>
    <t>Scenario:</t>
  </si>
  <si>
    <t>Inputs</t>
  </si>
  <si>
    <r>
      <t xml:space="preserve">Please use the chart filters on the diagrams </t>
    </r>
    <r>
      <rPr>
        <sz val="12"/>
        <color theme="1"/>
        <rFont val="Arial"/>
        <family val="2"/>
      </rPr>
      <t>to add or remove outcomes, criteria and/or options chosen. Please note that the relevant rows and columns in 4.Results have to be expanded for this function.</t>
    </r>
  </si>
  <si>
    <r>
      <rPr>
        <b/>
        <sz val="12"/>
        <rFont val="Arial"/>
        <family val="2"/>
      </rPr>
      <t>C1.1:</t>
    </r>
    <r>
      <rPr>
        <sz val="12"/>
        <rFont val="Arial"/>
        <family val="2"/>
      </rPr>
      <t xml:space="preserve"> Level of alignment with identified relevant government strategies, goals and objectives</t>
    </r>
  </si>
  <si>
    <t>Strong misalignment with identified relevant government strategies, goals and objectives</t>
  </si>
  <si>
    <t>Clear alignment with identified relevant government strategies, goals and objectives</t>
  </si>
  <si>
    <t>Strong alignment with identified relevant government strategies, goals and objectives</t>
  </si>
  <si>
    <t>No significant alignment with existing network and current/committed projects i.e. no negative or positive impact</t>
  </si>
  <si>
    <t>Clear alignment with existing network and current/committed projects with the program delivering moderate positive flow on impacts</t>
  </si>
  <si>
    <t>Strong alignment with existing network and current/committed projects with the program delivering significant positive flow on impacts</t>
  </si>
  <si>
    <t>Value of land acquisition requirement ($)</t>
  </si>
  <si>
    <t>Significant land acquisition requirement valued at  &gt;+$100m</t>
  </si>
  <si>
    <t>Clear land acquisition requirement valued at between +$20m and +$100m</t>
  </si>
  <si>
    <t>Small but distinct land acquisition requirement valued at between +$5m and +$20m</t>
  </si>
  <si>
    <t>Insignificant land acquisition requirement valued at &lt; $5M</t>
  </si>
  <si>
    <t>Low impact: Low duration and low disruption to travellers (valued at &lt;$5M)</t>
  </si>
  <si>
    <t>Insignificant change in variability of freight times +- 5%</t>
  </si>
  <si>
    <t>Section C (starting from cell A208) provides definitions of Infrastructure Australia's 3 Assessment Criteria and 15 themes. This example incorporates 8 of the 15 themes.</t>
  </si>
  <si>
    <t>The table (starting at B211) provides definitions of Infrastructure Australia's 3 Assessment Criteria and 15 themes.</t>
  </si>
  <si>
    <t>To add in objectives / criteria:</t>
  </si>
  <si>
    <t>Add the relevant measures for each additional criteria and the scoring thresholds</t>
  </si>
  <si>
    <t>IAAF Assessment Criteria summary</t>
  </si>
  <si>
    <t>Infrastructure Australia's Assessment Criteria and themes</t>
  </si>
  <si>
    <t xml:space="preserve">Note: Expand columns above to input additional options </t>
  </si>
  <si>
    <t>Please note the scoring provided is designed as an illustration only of the potential value and use of the MCA framework.</t>
  </si>
  <si>
    <r>
      <t xml:space="preserve">Criterion 6: </t>
    </r>
    <r>
      <rPr>
        <sz val="12"/>
        <rFont val="Arial"/>
        <family val="2"/>
      </rPr>
      <t>Keep the duration/severity of disruptions</t>
    </r>
    <r>
      <rPr>
        <b/>
        <sz val="12"/>
        <rFont val="Arial"/>
        <family val="2"/>
      </rPr>
      <t xml:space="preserve"> </t>
    </r>
    <r>
      <rPr>
        <sz val="12"/>
        <rFont val="Arial"/>
        <family val="2"/>
      </rPr>
      <t>during delivery phase to a level that can be effectively managed</t>
    </r>
  </si>
  <si>
    <t>Proposal:</t>
  </si>
  <si>
    <r>
      <t xml:space="preserve"> </t>
    </r>
    <r>
      <rPr>
        <sz val="14"/>
        <color rgb="FFFF0000"/>
        <rFont val="Arial"/>
        <family val="2"/>
      </rPr>
      <t>[Insert name of proposal]</t>
    </r>
  </si>
  <si>
    <t>Example graphs for presenting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</si>
</sst>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
  </numFmts>
  <fonts count="32" x14ac:knownFonts="1">
    <font>
      <sz val="11"/>
      <color theme="1"/>
      <name val="Calibri"/>
      <family val="2"/>
      <scheme val="minor"/>
    </font>
    <font>
      <sz val="11"/>
      <color theme="0"/>
      <name val="Calibri"/>
      <family val="2"/>
      <scheme val="minor"/>
    </font>
    <font>
      <sz val="11"/>
      <color theme="1"/>
      <name val="Calibri"/>
      <family val="2"/>
      <scheme val="minor"/>
    </font>
    <font>
      <b/>
      <sz val="10"/>
      <color theme="1"/>
      <name val="Arial"/>
      <family val="2"/>
    </font>
    <font>
      <sz val="10"/>
      <color theme="1"/>
      <name val="Arial"/>
      <family val="2"/>
    </font>
    <font>
      <sz val="11"/>
      <color theme="1"/>
      <name val="Arial"/>
      <family val="2"/>
    </font>
    <font>
      <sz val="36"/>
      <color rgb="FFC00000"/>
      <name val="Arial"/>
      <family val="2"/>
    </font>
    <font>
      <b/>
      <sz val="10"/>
      <color rgb="FFC00000"/>
      <name val="Arial"/>
      <family val="2"/>
    </font>
    <font>
      <b/>
      <sz val="12"/>
      <color theme="0"/>
      <name val="Arial"/>
      <family val="2"/>
    </font>
    <font>
      <i/>
      <sz val="10"/>
      <color theme="1"/>
      <name val="Arial"/>
      <family val="2"/>
    </font>
    <font>
      <sz val="24"/>
      <color rgb="FFC00000"/>
      <name val="Arial"/>
      <family val="2"/>
    </font>
    <font>
      <b/>
      <sz val="32"/>
      <color rgb="FFC00000"/>
      <name val="Arial"/>
      <family val="2"/>
    </font>
    <font>
      <sz val="32"/>
      <color rgb="FFC00000"/>
      <name val="Arial"/>
      <family val="2"/>
    </font>
    <font>
      <b/>
      <sz val="12"/>
      <color rgb="FFC00000"/>
      <name val="Arial"/>
      <family val="2"/>
    </font>
    <font>
      <sz val="12"/>
      <color theme="1"/>
      <name val="Arial"/>
      <family val="2"/>
    </font>
    <font>
      <b/>
      <sz val="12"/>
      <color theme="1"/>
      <name val="Arial"/>
      <family val="2"/>
    </font>
    <font>
      <b/>
      <sz val="12"/>
      <name val="Arial"/>
      <family val="2"/>
    </font>
    <font>
      <sz val="12"/>
      <color rgb="FF221E1F"/>
      <name val="Arial"/>
      <family val="2"/>
    </font>
    <font>
      <sz val="12"/>
      <color rgb="FFFFFFFF"/>
      <name val="Arial"/>
      <family val="2"/>
    </font>
    <font>
      <sz val="12"/>
      <color rgb="FF000000"/>
      <name val="Arial"/>
      <family val="2"/>
    </font>
    <font>
      <sz val="12"/>
      <color theme="1"/>
      <name val="Calibri"/>
      <family val="2"/>
      <scheme val="minor"/>
    </font>
    <font>
      <b/>
      <sz val="12"/>
      <color rgb="FF221E1F"/>
      <name val="Arial"/>
      <family val="2"/>
    </font>
    <font>
      <sz val="12"/>
      <name val="Arial"/>
      <family val="2"/>
    </font>
    <font>
      <b/>
      <i/>
      <sz val="12"/>
      <color theme="1"/>
      <name val="Arial"/>
      <family val="2"/>
    </font>
    <font>
      <i/>
      <sz val="12"/>
      <color theme="1"/>
      <name val="Arial"/>
      <family val="2"/>
    </font>
    <font>
      <sz val="14"/>
      <color theme="1"/>
      <name val="Arial"/>
      <family val="2"/>
    </font>
    <font>
      <b/>
      <sz val="14"/>
      <color theme="1"/>
      <name val="Arial"/>
      <family val="2"/>
    </font>
    <font>
      <b/>
      <sz val="12"/>
      <color rgb="FFFFFFFF"/>
      <name val="Arial"/>
      <family val="2"/>
    </font>
    <font>
      <b/>
      <u/>
      <sz val="12"/>
      <color theme="1"/>
      <name val="Arial"/>
      <family val="2"/>
    </font>
    <font>
      <b/>
      <sz val="12"/>
      <color theme="1"/>
      <name val="Calibri"/>
      <family val="2"/>
      <scheme val="minor"/>
    </font>
    <font>
      <sz val="12"/>
      <color rgb="FFC00000"/>
      <name val="Arial"/>
      <family val="2"/>
    </font>
    <font>
      <sz val="14"/>
      <color rgb="FFFF0000"/>
      <name val="Arial"/>
      <family val="2"/>
    </font>
  </fonts>
  <fills count="24">
    <fill>
      <patternFill patternType="none"/>
    </fill>
    <fill>
      <patternFill patternType="gray125"/>
    </fill>
    <fill>
      <patternFill patternType="solid">
        <fgColor rgb="FF00B050"/>
        <bgColor indexed="64"/>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1"/>
        <bgColor indexed="64"/>
      </patternFill>
    </fill>
    <fill>
      <patternFill patternType="solid">
        <fgColor theme="4" tint="0.79998168889431442"/>
        <bgColor indexed="64"/>
      </patternFill>
    </fill>
    <fill>
      <patternFill patternType="solid">
        <fgColor theme="0"/>
        <bgColor indexed="64"/>
      </patternFill>
    </fill>
    <fill>
      <patternFill patternType="solid">
        <fgColor rgb="FFF9B9C2"/>
        <bgColor indexed="64"/>
      </patternFill>
    </fill>
    <fill>
      <patternFill patternType="solid">
        <fgColor theme="0"/>
        <bgColor theme="0"/>
      </patternFill>
    </fill>
    <fill>
      <patternFill patternType="solid">
        <fgColor theme="4" tint="0.79998168889431442"/>
        <bgColor theme="0"/>
      </patternFill>
    </fill>
    <fill>
      <patternFill patternType="solid">
        <fgColor rgb="FF92D050"/>
        <bgColor indexed="64"/>
      </patternFill>
    </fill>
    <fill>
      <patternFill patternType="solid">
        <fgColor theme="7"/>
        <bgColor indexed="64"/>
      </patternFill>
    </fill>
    <fill>
      <patternFill patternType="solid">
        <fgColor rgb="FFFF0000"/>
        <bgColor indexed="64"/>
      </patternFill>
    </fill>
    <fill>
      <patternFill patternType="solid">
        <fgColor rgb="FFAFECFF"/>
        <bgColor indexed="64"/>
      </patternFill>
    </fill>
    <fill>
      <patternFill patternType="solid">
        <fgColor theme="3" tint="0.79998168889431442"/>
        <bgColor indexed="64"/>
      </patternFill>
    </fill>
    <fill>
      <patternFill patternType="solid">
        <fgColor rgb="FFA42036"/>
        <bgColor indexed="64"/>
      </patternFill>
    </fill>
    <fill>
      <patternFill patternType="solid">
        <fgColor rgb="FFEFD8DD"/>
        <bgColor indexed="64"/>
      </patternFill>
    </fill>
    <fill>
      <patternFill patternType="solid">
        <fgColor theme="2"/>
        <bgColor indexed="64"/>
      </patternFill>
    </fill>
    <fill>
      <patternFill patternType="solid">
        <fgColor rgb="FFFF9933"/>
        <bgColor indexed="64"/>
      </patternFill>
    </fill>
    <fill>
      <patternFill patternType="solid">
        <fgColor rgb="FF253746"/>
        <bgColor indexed="64"/>
      </patternFill>
    </fill>
    <fill>
      <patternFill patternType="solid">
        <fgColor rgb="FF00556F"/>
        <bgColor indexed="64"/>
      </patternFill>
    </fill>
    <fill>
      <patternFill patternType="solid">
        <fgColor rgb="FF6089AB"/>
        <bgColor indexed="64"/>
      </patternFill>
    </fill>
  </fills>
  <borders count="30">
    <border>
      <left/>
      <right/>
      <top/>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s>
  <cellStyleXfs count="6">
    <xf numFmtId="0" fontId="0" fillId="0" borderId="0"/>
    <xf numFmtId="0" fontId="2" fillId="3" borderId="1" applyNumberFormat="0" applyFont="0" applyAlignment="0" applyProtection="0"/>
    <xf numFmtId="0" fontId="1" fillId="4" borderId="0" applyNumberFormat="0" applyBorder="0" applyAlignment="0" applyProtection="0"/>
    <xf numFmtId="0" fontId="2" fillId="5" borderId="0" applyNumberFormat="0" applyBorder="0" applyAlignment="0" applyProtection="0"/>
    <xf numFmtId="164" fontId="2" fillId="0" borderId="0" applyFont="0" applyFill="0" applyBorder="0" applyAlignment="0" applyProtection="0"/>
    <xf numFmtId="9" fontId="2" fillId="0" borderId="0" applyFont="0" applyFill="0" applyBorder="0" applyAlignment="0" applyProtection="0"/>
  </cellStyleXfs>
  <cellXfs count="270">
    <xf numFmtId="0" fontId="0" fillId="0" borderId="0" xfId="0"/>
    <xf numFmtId="0" fontId="4" fillId="8" borderId="0" xfId="0" applyFont="1" applyFill="1"/>
    <xf numFmtId="0" fontId="5" fillId="8" borderId="0" xfId="0" applyFont="1" applyFill="1"/>
    <xf numFmtId="0" fontId="11" fillId="8" borderId="0" xfId="0" applyFont="1" applyFill="1"/>
    <xf numFmtId="0" fontId="12" fillId="8" borderId="0" xfId="0" applyFont="1" applyFill="1"/>
    <xf numFmtId="0" fontId="6" fillId="8" borderId="0" xfId="0" applyFont="1" applyFill="1" applyAlignment="1">
      <alignment vertical="top"/>
    </xf>
    <xf numFmtId="0" fontId="4" fillId="8" borderId="0" xfId="0" applyFont="1" applyFill="1" applyAlignment="1">
      <alignment vertical="top"/>
    </xf>
    <xf numFmtId="0" fontId="7" fillId="8" borderId="0" xfId="0" applyFont="1" applyFill="1" applyAlignment="1">
      <alignment vertical="top"/>
    </xf>
    <xf numFmtId="0" fontId="4" fillId="0" borderId="0" xfId="0" applyFont="1" applyAlignment="1">
      <alignment vertical="top" wrapText="1"/>
    </xf>
    <xf numFmtId="0" fontId="0" fillId="0" borderId="0" xfId="0" applyAlignment="1">
      <alignment vertical="top"/>
    </xf>
    <xf numFmtId="0" fontId="4" fillId="0" borderId="0" xfId="0" applyFont="1" applyAlignment="1">
      <alignment vertical="top"/>
    </xf>
    <xf numFmtId="0" fontId="5" fillId="8" borderId="0" xfId="0" applyFont="1" applyFill="1" applyAlignment="1">
      <alignment vertical="top"/>
    </xf>
    <xf numFmtId="0" fontId="10" fillId="8" borderId="0" xfId="0" applyFont="1" applyFill="1" applyAlignment="1">
      <alignment vertical="top"/>
    </xf>
    <xf numFmtId="0" fontId="13" fillId="8" borderId="0" xfId="0" applyFont="1" applyFill="1" applyAlignment="1">
      <alignment horizontal="left" vertical="top"/>
    </xf>
    <xf numFmtId="0" fontId="14" fillId="0" borderId="0" xfId="0" applyFont="1" applyAlignment="1">
      <alignment vertical="top" wrapText="1"/>
    </xf>
    <xf numFmtId="0" fontId="4" fillId="0" borderId="0" xfId="0" applyFont="1" applyFill="1" applyAlignment="1">
      <alignment vertical="top"/>
    </xf>
    <xf numFmtId="0" fontId="5" fillId="0" borderId="0" xfId="0" applyFont="1" applyAlignment="1">
      <alignment vertical="top"/>
    </xf>
    <xf numFmtId="0" fontId="8" fillId="6" borderId="0" xfId="0" applyFont="1" applyFill="1" applyAlignment="1">
      <alignment vertical="top"/>
    </xf>
    <xf numFmtId="0" fontId="9" fillId="8" borderId="0" xfId="0" applyFont="1" applyFill="1" applyAlignment="1">
      <alignment vertical="top"/>
    </xf>
    <xf numFmtId="0" fontId="13" fillId="8" borderId="0" xfId="0" applyFont="1" applyFill="1" applyAlignment="1">
      <alignment vertical="top"/>
    </xf>
    <xf numFmtId="0" fontId="8" fillId="6" borderId="0" xfId="2" applyFont="1" applyFill="1" applyAlignment="1">
      <alignment vertical="top"/>
    </xf>
    <xf numFmtId="0" fontId="14" fillId="8" borderId="0" xfId="0" applyFont="1" applyFill="1" applyAlignment="1">
      <alignment vertical="top"/>
    </xf>
    <xf numFmtId="0" fontId="14" fillId="0" borderId="0" xfId="3" applyFont="1" applyFill="1" applyAlignment="1">
      <alignment vertical="top"/>
    </xf>
    <xf numFmtId="0" fontId="14" fillId="0" borderId="0" xfId="0" applyFont="1" applyAlignment="1">
      <alignment vertical="top"/>
    </xf>
    <xf numFmtId="0" fontId="15" fillId="9" borderId="6" xfId="0" applyFont="1" applyFill="1" applyBorder="1" applyAlignment="1">
      <alignment vertical="top"/>
    </xf>
    <xf numFmtId="0" fontId="15" fillId="7" borderId="6" xfId="0" applyFont="1" applyFill="1" applyBorder="1" applyAlignment="1">
      <alignment vertical="top"/>
    </xf>
    <xf numFmtId="0" fontId="18" fillId="2" borderId="6" xfId="0" applyFont="1" applyFill="1" applyBorder="1" applyAlignment="1">
      <alignment horizontal="center" vertical="top"/>
    </xf>
    <xf numFmtId="0" fontId="19" fillId="0" borderId="6" xfId="0" applyFont="1" applyBorder="1" applyAlignment="1">
      <alignment horizontal="center" vertical="top" wrapText="1"/>
    </xf>
    <xf numFmtId="0" fontId="18" fillId="12" borderId="6" xfId="0" applyFont="1" applyFill="1" applyBorder="1" applyAlignment="1">
      <alignment horizontal="center" vertical="top"/>
    </xf>
    <xf numFmtId="0" fontId="18" fillId="15" borderId="6" xfId="0" applyFont="1" applyFill="1" applyBorder="1" applyAlignment="1">
      <alignment horizontal="center" vertical="top"/>
    </xf>
    <xf numFmtId="0" fontId="18" fillId="13" borderId="6" xfId="0" applyFont="1" applyFill="1" applyBorder="1" applyAlignment="1">
      <alignment horizontal="center" vertical="top"/>
    </xf>
    <xf numFmtId="0" fontId="18" fillId="14" borderId="6" xfId="0" applyFont="1" applyFill="1" applyBorder="1" applyAlignment="1">
      <alignment horizontal="center" vertical="top"/>
    </xf>
    <xf numFmtId="0" fontId="4"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wrapText="1"/>
    </xf>
    <xf numFmtId="0" fontId="0" fillId="0" borderId="0" xfId="0" applyFont="1" applyAlignment="1">
      <alignment vertical="top"/>
    </xf>
    <xf numFmtId="0" fontId="0" fillId="0" borderId="0" xfId="0" applyFont="1" applyAlignment="1">
      <alignment vertical="top" wrapText="1"/>
    </xf>
    <xf numFmtId="0" fontId="0" fillId="0" borderId="0" xfId="0" applyFont="1" applyAlignment="1">
      <alignment horizontal="left" vertical="top" wrapText="1"/>
    </xf>
    <xf numFmtId="0" fontId="14" fillId="0" borderId="0" xfId="0" applyFont="1" applyFill="1" applyAlignment="1">
      <alignment vertical="top"/>
    </xf>
    <xf numFmtId="0" fontId="15" fillId="7" borderId="7" xfId="0" applyFont="1" applyFill="1" applyBorder="1" applyAlignment="1">
      <alignment vertical="top"/>
    </xf>
    <xf numFmtId="0" fontId="15" fillId="7" borderId="7" xfId="0" applyFont="1" applyFill="1" applyBorder="1" applyAlignment="1">
      <alignment vertical="top" wrapText="1"/>
    </xf>
    <xf numFmtId="0" fontId="22" fillId="9" borderId="7" xfId="0" applyFont="1" applyFill="1" applyBorder="1" applyAlignment="1">
      <alignment vertical="top"/>
    </xf>
    <xf numFmtId="0" fontId="16" fillId="9" borderId="7" xfId="0" applyFont="1" applyFill="1" applyBorder="1" applyAlignment="1">
      <alignment vertical="top"/>
    </xf>
    <xf numFmtId="0" fontId="22" fillId="9" borderId="6" xfId="0" applyFont="1" applyFill="1" applyBorder="1" applyAlignment="1">
      <alignment vertical="top" wrapText="1"/>
    </xf>
    <xf numFmtId="0" fontId="14" fillId="6" borderId="0" xfId="0" applyFont="1" applyFill="1" applyAlignment="1">
      <alignment vertical="top"/>
    </xf>
    <xf numFmtId="0" fontId="14" fillId="8" borderId="0" xfId="0" applyFont="1" applyFill="1" applyAlignment="1">
      <alignment vertical="top" wrapText="1"/>
    </xf>
    <xf numFmtId="0" fontId="23" fillId="8" borderId="0" xfId="0" applyFont="1" applyFill="1" applyAlignment="1">
      <alignment vertical="top"/>
    </xf>
    <xf numFmtId="0" fontId="24" fillId="8" borderId="0" xfId="0" applyFont="1" applyFill="1" applyAlignment="1">
      <alignment vertical="top"/>
    </xf>
    <xf numFmtId="0" fontId="16" fillId="7" borderId="6" xfId="0" applyFont="1" applyFill="1" applyBorder="1" applyAlignment="1">
      <alignment vertical="top"/>
    </xf>
    <xf numFmtId="0" fontId="16" fillId="7" borderId="6" xfId="0" applyFont="1" applyFill="1" applyBorder="1" applyAlignment="1">
      <alignment horizontal="center" vertical="top"/>
    </xf>
    <xf numFmtId="0" fontId="22" fillId="8" borderId="0" xfId="0" applyFont="1" applyFill="1" applyAlignment="1">
      <alignment vertical="top"/>
    </xf>
    <xf numFmtId="0" fontId="14" fillId="9" borderId="6" xfId="0" applyFont="1" applyFill="1" applyBorder="1" applyAlignment="1">
      <alignment vertical="top" wrapText="1"/>
    </xf>
    <xf numFmtId="0" fontId="22" fillId="8" borderId="0" xfId="0" applyFont="1" applyFill="1" applyBorder="1" applyAlignment="1">
      <alignment vertical="top"/>
    </xf>
    <xf numFmtId="0" fontId="16" fillId="7" borderId="6" xfId="0" applyFont="1" applyFill="1" applyBorder="1" applyAlignment="1">
      <alignment vertical="top" wrapText="1"/>
    </xf>
    <xf numFmtId="49" fontId="16" fillId="10" borderId="0" xfId="0" applyNumberFormat="1" applyFont="1" applyFill="1" applyAlignment="1">
      <alignment vertical="top"/>
    </xf>
    <xf numFmtId="49" fontId="16" fillId="11" borderId="6" xfId="0" applyNumberFormat="1" applyFont="1" applyFill="1" applyBorder="1" applyAlignment="1">
      <alignment vertical="top" wrapText="1"/>
    </xf>
    <xf numFmtId="0" fontId="15" fillId="8" borderId="0" xfId="0" applyFont="1" applyFill="1" applyAlignment="1">
      <alignment vertical="top"/>
    </xf>
    <xf numFmtId="0" fontId="13" fillId="0" borderId="0" xfId="0" applyFont="1" applyFill="1" applyAlignment="1">
      <alignment vertical="top"/>
    </xf>
    <xf numFmtId="0" fontId="15" fillId="0" borderId="0" xfId="0" applyFont="1" applyFill="1" applyAlignment="1">
      <alignment horizontal="right" vertical="top" wrapText="1"/>
    </xf>
    <xf numFmtId="0" fontId="14" fillId="0" borderId="6" xfId="1" applyFont="1" applyFill="1" applyBorder="1" applyAlignment="1">
      <alignment horizontal="left" vertical="top" wrapText="1"/>
    </xf>
    <xf numFmtId="0" fontId="0" fillId="8" borderId="0" xfId="0" applyFill="1" applyAlignment="1">
      <alignment vertical="top"/>
    </xf>
    <xf numFmtId="0" fontId="0" fillId="0" borderId="0" xfId="0" applyFill="1" applyAlignment="1">
      <alignment vertical="top"/>
    </xf>
    <xf numFmtId="0" fontId="16" fillId="7" borderId="6" xfId="0" applyFont="1" applyFill="1" applyBorder="1" applyAlignment="1">
      <alignment horizontal="left" vertical="top"/>
    </xf>
    <xf numFmtId="0" fontId="15" fillId="16" borderId="6" xfId="0" applyFont="1" applyFill="1" applyBorder="1" applyAlignment="1">
      <alignment vertical="top" wrapText="1"/>
    </xf>
    <xf numFmtId="0" fontId="15" fillId="16" borderId="6" xfId="0" applyFont="1" applyFill="1" applyBorder="1" applyAlignment="1">
      <alignment vertical="top"/>
    </xf>
    <xf numFmtId="0" fontId="8" fillId="14" borderId="6" xfId="0" applyFont="1" applyFill="1" applyBorder="1" applyAlignment="1">
      <alignment vertical="top"/>
    </xf>
    <xf numFmtId="0" fontId="8" fillId="12" borderId="6" xfId="0" applyFont="1" applyFill="1" applyBorder="1" applyAlignment="1">
      <alignment vertical="top"/>
    </xf>
    <xf numFmtId="0" fontId="15" fillId="0" borderId="0" xfId="0" applyFont="1" applyFill="1" applyAlignment="1">
      <alignment vertical="top"/>
    </xf>
    <xf numFmtId="0" fontId="26" fillId="8" borderId="0" xfId="0" applyFont="1" applyFill="1"/>
    <xf numFmtId="165" fontId="25" fillId="8" borderId="0" xfId="0" applyNumberFormat="1" applyFont="1" applyFill="1"/>
    <xf numFmtId="14" fontId="25" fillId="8" borderId="0" xfId="0" applyNumberFormat="1" applyFont="1" applyFill="1"/>
    <xf numFmtId="0" fontId="3" fillId="0" borderId="0" xfId="0" applyFont="1" applyFill="1" applyAlignment="1">
      <alignment vertical="top"/>
    </xf>
    <xf numFmtId="0" fontId="15" fillId="0" borderId="0" xfId="0" applyFont="1" applyFill="1" applyBorder="1" applyAlignment="1">
      <alignment horizontal="center" vertical="top"/>
    </xf>
    <xf numFmtId="0" fontId="15" fillId="7" borderId="9" xfId="0" applyFont="1" applyFill="1" applyBorder="1" applyAlignment="1">
      <alignment vertical="top" wrapText="1"/>
    </xf>
    <xf numFmtId="0" fontId="15" fillId="7" borderId="8" xfId="0" applyFont="1" applyFill="1" applyBorder="1" applyAlignment="1">
      <alignment vertical="top" wrapText="1"/>
    </xf>
    <xf numFmtId="0" fontId="22" fillId="9" borderId="9" xfId="0" applyFont="1" applyFill="1" applyBorder="1" applyAlignment="1">
      <alignment vertical="top"/>
    </xf>
    <xf numFmtId="0" fontId="22" fillId="9" borderId="8" xfId="0" applyFont="1" applyFill="1" applyBorder="1" applyAlignment="1">
      <alignment vertical="top"/>
    </xf>
    <xf numFmtId="0" fontId="16" fillId="9" borderId="9" xfId="0" applyFont="1" applyFill="1" applyBorder="1" applyAlignment="1">
      <alignment vertical="top"/>
    </xf>
    <xf numFmtId="0" fontId="16" fillId="9" borderId="8" xfId="0" applyFont="1" applyFill="1" applyBorder="1" applyAlignment="1">
      <alignment vertical="top"/>
    </xf>
    <xf numFmtId="0" fontId="16" fillId="7" borderId="11" xfId="0" applyFont="1" applyFill="1" applyBorder="1" applyAlignment="1">
      <alignment vertical="top"/>
    </xf>
    <xf numFmtId="0" fontId="16" fillId="7" borderId="12" xfId="0" applyFont="1" applyFill="1" applyBorder="1" applyAlignment="1">
      <alignment horizontal="center" vertical="top" wrapText="1"/>
    </xf>
    <xf numFmtId="0" fontId="21" fillId="0" borderId="14" xfId="0" applyFont="1" applyBorder="1" applyAlignment="1">
      <alignment vertical="top"/>
    </xf>
    <xf numFmtId="0" fontId="21" fillId="0" borderId="16" xfId="0" applyFont="1" applyBorder="1" applyAlignment="1">
      <alignment vertical="top"/>
    </xf>
    <xf numFmtId="0" fontId="18" fillId="0" borderId="17" xfId="0" applyFont="1" applyFill="1" applyBorder="1" applyAlignment="1">
      <alignment horizontal="center" vertical="top"/>
    </xf>
    <xf numFmtId="0" fontId="19" fillId="0" borderId="17" xfId="0" applyFont="1" applyBorder="1" applyAlignment="1">
      <alignment horizontal="center" vertical="top" wrapText="1"/>
    </xf>
    <xf numFmtId="0" fontId="15" fillId="7" borderId="13" xfId="0" applyFont="1" applyFill="1" applyBorder="1" applyAlignment="1">
      <alignment vertical="top"/>
    </xf>
    <xf numFmtId="0" fontId="15" fillId="0" borderId="14" xfId="0" applyFont="1" applyFill="1" applyBorder="1" applyAlignment="1">
      <alignment horizontal="center" vertical="top"/>
    </xf>
    <xf numFmtId="0" fontId="15" fillId="9" borderId="15" xfId="0" applyFont="1" applyFill="1" applyBorder="1" applyAlignment="1">
      <alignment vertical="top"/>
    </xf>
    <xf numFmtId="0" fontId="15" fillId="0" borderId="16" xfId="0" applyFont="1" applyFill="1" applyBorder="1" applyAlignment="1">
      <alignment horizontal="center" vertical="top"/>
    </xf>
    <xf numFmtId="0" fontId="15" fillId="9" borderId="17" xfId="0" applyFont="1" applyFill="1" applyBorder="1" applyAlignment="1">
      <alignment vertical="top"/>
    </xf>
    <xf numFmtId="0" fontId="15" fillId="9" borderId="18" xfId="0" applyFont="1" applyFill="1" applyBorder="1" applyAlignment="1">
      <alignment vertical="top"/>
    </xf>
    <xf numFmtId="0" fontId="15" fillId="9" borderId="16" xfId="0" applyFont="1" applyFill="1" applyBorder="1" applyAlignment="1">
      <alignment vertical="top"/>
    </xf>
    <xf numFmtId="0" fontId="22" fillId="9" borderId="10" xfId="0" applyFont="1" applyFill="1" applyBorder="1" applyAlignment="1">
      <alignment vertical="top"/>
    </xf>
    <xf numFmtId="0" fontId="22" fillId="7" borderId="10" xfId="0" applyFont="1" applyFill="1" applyBorder="1" applyAlignment="1">
      <alignment vertical="top"/>
    </xf>
    <xf numFmtId="0" fontId="22" fillId="8" borderId="10" xfId="0" applyFont="1" applyFill="1" applyBorder="1" applyAlignment="1">
      <alignment vertical="top"/>
    </xf>
    <xf numFmtId="0" fontId="16" fillId="9" borderId="6" xfId="0" applyFont="1" applyFill="1" applyBorder="1" applyAlignment="1">
      <alignment vertical="top" wrapText="1"/>
    </xf>
    <xf numFmtId="0" fontId="15" fillId="0" borderId="0" xfId="0" applyFont="1" applyAlignment="1">
      <alignment vertical="top"/>
    </xf>
    <xf numFmtId="0" fontId="23" fillId="0" borderId="0" xfId="0" applyFont="1" applyAlignment="1">
      <alignment vertical="top"/>
    </xf>
    <xf numFmtId="0" fontId="15" fillId="19" borderId="6" xfId="0" applyFont="1" applyFill="1" applyBorder="1" applyAlignment="1">
      <alignment horizontal="left" vertical="top" wrapText="1"/>
    </xf>
    <xf numFmtId="0" fontId="5" fillId="0" borderId="0" xfId="0" applyFont="1"/>
    <xf numFmtId="0" fontId="5" fillId="0" borderId="0" xfId="0" applyFont="1" applyFill="1" applyAlignment="1">
      <alignment vertical="top"/>
    </xf>
    <xf numFmtId="0" fontId="14" fillId="0" borderId="0" xfId="0" applyFont="1"/>
    <xf numFmtId="0" fontId="8" fillId="20" borderId="6" xfId="0" applyFont="1" applyFill="1" applyBorder="1" applyAlignment="1">
      <alignment vertical="top"/>
    </xf>
    <xf numFmtId="0" fontId="16" fillId="0" borderId="4" xfId="0" applyFont="1" applyFill="1" applyBorder="1" applyAlignment="1">
      <alignment horizontal="left" vertical="top"/>
    </xf>
    <xf numFmtId="0" fontId="16" fillId="7" borderId="12" xfId="0" applyFont="1" applyFill="1" applyBorder="1" applyAlignment="1">
      <alignment horizontal="center" vertical="top"/>
    </xf>
    <xf numFmtId="0" fontId="15" fillId="7" borderId="11" xfId="0" applyFont="1" applyFill="1" applyBorder="1" applyAlignment="1">
      <alignment horizontal="left" vertical="top"/>
    </xf>
    <xf numFmtId="0" fontId="15" fillId="7" borderId="12" xfId="0" applyFont="1" applyFill="1" applyBorder="1" applyAlignment="1">
      <alignment horizontal="left" vertical="top"/>
    </xf>
    <xf numFmtId="0" fontId="27" fillId="17" borderId="6" xfId="0" applyFont="1" applyFill="1" applyBorder="1" applyAlignment="1">
      <alignment vertical="center" wrapText="1"/>
    </xf>
    <xf numFmtId="0" fontId="27" fillId="21" borderId="3" xfId="0" applyFont="1" applyFill="1" applyBorder="1" applyAlignment="1">
      <alignment vertical="center" wrapText="1"/>
    </xf>
    <xf numFmtId="0" fontId="14" fillId="0" borderId="6" xfId="0" applyFont="1" applyBorder="1" applyAlignment="1">
      <alignment vertical="center" wrapText="1"/>
    </xf>
    <xf numFmtId="0" fontId="27" fillId="18" borderId="7" xfId="0" applyFont="1" applyFill="1" applyBorder="1" applyAlignment="1">
      <alignment vertical="center" wrapText="1"/>
    </xf>
    <xf numFmtId="0" fontId="27" fillId="22" borderId="3" xfId="0" applyFont="1" applyFill="1" applyBorder="1" applyAlignment="1">
      <alignment vertical="center" wrapText="1"/>
    </xf>
    <xf numFmtId="0" fontId="27" fillId="23" borderId="3" xfId="0" applyFont="1" applyFill="1" applyBorder="1" applyAlignment="1">
      <alignment vertical="center" wrapText="1"/>
    </xf>
    <xf numFmtId="0" fontId="8" fillId="0" borderId="0" xfId="0" applyFont="1" applyFill="1" applyAlignment="1">
      <alignment vertical="top"/>
    </xf>
    <xf numFmtId="0" fontId="16" fillId="0" borderId="6" xfId="0" applyFont="1" applyFill="1" applyBorder="1" applyAlignment="1">
      <alignment vertical="top" wrapText="1"/>
    </xf>
    <xf numFmtId="9" fontId="22" fillId="0" borderId="6" xfId="0" applyNumberFormat="1" applyFont="1" applyFill="1" applyBorder="1" applyAlignment="1">
      <alignment horizontal="left" vertical="top" indent="2"/>
    </xf>
    <xf numFmtId="9" fontId="22" fillId="0" borderId="6" xfId="5" applyFont="1" applyFill="1" applyBorder="1" applyAlignment="1">
      <alignment horizontal="center" vertical="top"/>
    </xf>
    <xf numFmtId="9" fontId="15" fillId="19" borderId="6" xfId="5" applyFont="1" applyFill="1" applyBorder="1" applyAlignment="1">
      <alignment horizontal="center" vertical="top" wrapText="1"/>
    </xf>
    <xf numFmtId="0" fontId="16" fillId="0" borderId="0" xfId="0" applyFont="1" applyFill="1" applyBorder="1" applyAlignment="1">
      <alignment horizontal="left" vertical="top"/>
    </xf>
    <xf numFmtId="9" fontId="22" fillId="0" borderId="0" xfId="0" applyNumberFormat="1" applyFont="1" applyFill="1" applyBorder="1" applyAlignment="1">
      <alignment horizontal="left" vertical="top" indent="2"/>
    </xf>
    <xf numFmtId="9" fontId="22" fillId="0" borderId="0" xfId="5" applyFont="1" applyFill="1" applyBorder="1" applyAlignment="1">
      <alignment horizontal="center" vertical="top"/>
    </xf>
    <xf numFmtId="1" fontId="22" fillId="0" borderId="6" xfId="4" applyNumberFormat="1" applyFont="1" applyFill="1" applyBorder="1" applyAlignment="1">
      <alignment horizontal="center" vertical="top"/>
    </xf>
    <xf numFmtId="165" fontId="16" fillId="0" borderId="6" xfId="0" applyNumberFormat="1" applyFont="1" applyFill="1" applyBorder="1" applyAlignment="1">
      <alignment horizontal="center" vertical="top"/>
    </xf>
    <xf numFmtId="0" fontId="15" fillId="7" borderId="7" xfId="0" applyFont="1" applyFill="1" applyBorder="1" applyAlignment="1">
      <alignment horizontal="left" vertical="top"/>
    </xf>
    <xf numFmtId="0" fontId="16" fillId="7" borderId="9" xfId="0" applyFont="1" applyFill="1" applyBorder="1" applyAlignment="1">
      <alignment vertical="top"/>
    </xf>
    <xf numFmtId="0" fontId="15" fillId="7" borderId="9" xfId="0" applyFont="1" applyFill="1" applyBorder="1" applyAlignment="1">
      <alignment horizontal="left" vertical="top"/>
    </xf>
    <xf numFmtId="0" fontId="16" fillId="7" borderId="8" xfId="0" applyFont="1" applyFill="1" applyBorder="1" applyAlignment="1">
      <alignment vertical="top"/>
    </xf>
    <xf numFmtId="0" fontId="16" fillId="7" borderId="7" xfId="0" applyFont="1" applyFill="1" applyBorder="1" applyAlignment="1">
      <alignment vertical="top"/>
    </xf>
    <xf numFmtId="0" fontId="15" fillId="7" borderId="8" xfId="0" applyFont="1" applyFill="1" applyBorder="1" applyAlignment="1">
      <alignment horizontal="left" vertical="top"/>
    </xf>
    <xf numFmtId="0" fontId="16" fillId="7" borderId="26" xfId="0" applyFont="1" applyFill="1" applyBorder="1" applyAlignment="1">
      <alignment vertical="top" wrapText="1"/>
    </xf>
    <xf numFmtId="0" fontId="16" fillId="7" borderId="4" xfId="0" applyFont="1" applyFill="1" applyBorder="1" applyAlignment="1">
      <alignment vertical="top"/>
    </xf>
    <xf numFmtId="0" fontId="15" fillId="7" borderId="26" xfId="0" applyFont="1" applyFill="1" applyBorder="1" applyAlignment="1">
      <alignment horizontal="left" vertical="top"/>
    </xf>
    <xf numFmtId="0" fontId="16" fillId="7" borderId="27" xfId="0" applyFont="1" applyFill="1" applyBorder="1" applyAlignment="1">
      <alignment vertical="top"/>
    </xf>
    <xf numFmtId="0" fontId="22" fillId="0" borderId="20" xfId="0" applyNumberFormat="1" applyFont="1" applyFill="1" applyBorder="1" applyAlignment="1">
      <alignment vertical="top" wrapText="1"/>
    </xf>
    <xf numFmtId="0" fontId="14" fillId="0" borderId="21" xfId="0" applyFont="1" applyBorder="1" applyAlignment="1">
      <alignment horizontal="center" vertical="top" wrapText="1"/>
    </xf>
    <xf numFmtId="0" fontId="14" fillId="0" borderId="12" xfId="0" applyFont="1" applyBorder="1" applyAlignment="1">
      <alignment horizontal="left" vertical="top" wrapText="1"/>
    </xf>
    <xf numFmtId="0" fontId="14" fillId="0" borderId="13" xfId="0" applyFont="1" applyBorder="1" applyAlignment="1">
      <alignment horizontal="left" vertical="top" wrapText="1"/>
    </xf>
    <xf numFmtId="0" fontId="22" fillId="0" borderId="3" xfId="0" applyNumberFormat="1" applyFont="1" applyFill="1" applyBorder="1" applyAlignment="1">
      <alignment vertical="top" wrapText="1"/>
    </xf>
    <xf numFmtId="0" fontId="14" fillId="0" borderId="2" xfId="0" applyFont="1" applyBorder="1" applyAlignment="1">
      <alignment horizontal="center" vertical="top" wrapText="1"/>
    </xf>
    <xf numFmtId="0" fontId="14" fillId="0" borderId="6" xfId="0" applyFont="1" applyBorder="1" applyAlignment="1">
      <alignment horizontal="left" vertical="top" wrapText="1"/>
    </xf>
    <xf numFmtId="0" fontId="14" fillId="0" borderId="15" xfId="0" applyFont="1" applyBorder="1" applyAlignment="1">
      <alignment horizontal="left" vertical="top" wrapText="1"/>
    </xf>
    <xf numFmtId="0" fontId="22" fillId="0" borderId="17" xfId="0" applyNumberFormat="1" applyFont="1" applyFill="1" applyBorder="1" applyAlignment="1">
      <alignment vertical="top" wrapText="1"/>
    </xf>
    <xf numFmtId="0" fontId="14" fillId="0" borderId="25" xfId="0" applyFont="1" applyBorder="1" applyAlignment="1">
      <alignment horizontal="center" vertical="top" wrapText="1"/>
    </xf>
    <xf numFmtId="0" fontId="14" fillId="0" borderId="17" xfId="0" applyFont="1" applyBorder="1" applyAlignment="1">
      <alignment horizontal="left" vertical="top" wrapText="1"/>
    </xf>
    <xf numFmtId="0" fontId="14" fillId="0" borderId="18" xfId="0" applyFont="1" applyBorder="1" applyAlignment="1">
      <alignment horizontal="left" vertical="top" wrapText="1"/>
    </xf>
    <xf numFmtId="0" fontId="14" fillId="0" borderId="3" xfId="0" applyFont="1" applyBorder="1" applyAlignment="1">
      <alignment horizontal="left" vertical="top" wrapText="1"/>
    </xf>
    <xf numFmtId="0" fontId="14" fillId="0" borderId="28" xfId="0" applyFont="1" applyBorder="1" applyAlignment="1">
      <alignment horizontal="left" vertical="top" wrapText="1"/>
    </xf>
    <xf numFmtId="0" fontId="22" fillId="0" borderId="6" xfId="0" applyNumberFormat="1" applyFont="1" applyFill="1" applyBorder="1" applyAlignment="1">
      <alignment vertical="top" wrapText="1"/>
    </xf>
    <xf numFmtId="0" fontId="14" fillId="0" borderId="6" xfId="0" applyFont="1" applyBorder="1" applyAlignment="1">
      <alignment horizontal="center" vertical="top" wrapText="1"/>
    </xf>
    <xf numFmtId="0" fontId="14" fillId="0" borderId="17" xfId="0" applyFont="1" applyBorder="1" applyAlignment="1">
      <alignment horizontal="center" vertical="top" wrapText="1"/>
    </xf>
    <xf numFmtId="0" fontId="20" fillId="0" borderId="0" xfId="0" applyFont="1" applyAlignment="1">
      <alignment vertical="top"/>
    </xf>
    <xf numFmtId="0" fontId="22" fillId="0" borderId="4" xfId="0" applyNumberFormat="1" applyFont="1" applyFill="1" applyBorder="1" applyAlignment="1">
      <alignment vertical="top" wrapText="1"/>
    </xf>
    <xf numFmtId="0" fontId="14" fillId="0" borderId="0" xfId="0" applyFont="1" applyBorder="1" applyAlignment="1">
      <alignment horizontal="center" vertical="top" wrapText="1"/>
    </xf>
    <xf numFmtId="0" fontId="14" fillId="0" borderId="5" xfId="0" applyFont="1" applyBorder="1" applyAlignment="1">
      <alignment horizontal="left" vertical="top" wrapText="1"/>
    </xf>
    <xf numFmtId="0" fontId="29" fillId="0" borderId="0" xfId="0" applyFont="1" applyAlignment="1">
      <alignment vertical="top" wrapText="1"/>
    </xf>
    <xf numFmtId="0" fontId="29" fillId="0" borderId="0" xfId="0" applyFont="1" applyAlignment="1">
      <alignment horizontal="left" vertical="top" wrapText="1"/>
    </xf>
    <xf numFmtId="0" fontId="20" fillId="0" borderId="0" xfId="0" applyFont="1" applyAlignment="1">
      <alignment horizontal="left" vertical="top" wrapText="1"/>
    </xf>
    <xf numFmtId="0" fontId="20" fillId="0" borderId="0" xfId="0" applyFont="1" applyAlignment="1">
      <alignment vertical="top" wrapText="1"/>
    </xf>
    <xf numFmtId="0" fontId="22" fillId="0" borderId="0" xfId="0" applyFont="1" applyFill="1" applyAlignment="1">
      <alignment vertical="top"/>
    </xf>
    <xf numFmtId="0" fontId="21" fillId="0" borderId="14" xfId="0" applyFont="1" applyBorder="1" applyAlignment="1">
      <alignment vertical="top" wrapText="1"/>
    </xf>
    <xf numFmtId="0" fontId="10" fillId="8" borderId="0" xfId="0" applyFont="1" applyFill="1" applyAlignment="1">
      <alignment horizontal="right" vertical="top"/>
    </xf>
    <xf numFmtId="0" fontId="16" fillId="0" borderId="0" xfId="0" applyFont="1" applyFill="1" applyBorder="1" applyAlignment="1">
      <alignment horizontal="center" vertical="top" wrapText="1"/>
    </xf>
    <xf numFmtId="0" fontId="17" fillId="0" borderId="0" xfId="0" applyFont="1" applyBorder="1" applyAlignment="1">
      <alignment horizontal="center" vertical="top" wrapText="1"/>
    </xf>
    <xf numFmtId="0" fontId="24" fillId="0" borderId="0" xfId="0" applyFont="1" applyAlignment="1">
      <alignment vertical="top"/>
    </xf>
    <xf numFmtId="0" fontId="30" fillId="8" borderId="0" xfId="0" applyFont="1" applyFill="1" applyAlignment="1">
      <alignment vertical="top"/>
    </xf>
    <xf numFmtId="0" fontId="15" fillId="18" borderId="0" xfId="0" applyFont="1" applyFill="1" applyBorder="1" applyAlignment="1">
      <alignment vertical="center" wrapText="1"/>
    </xf>
    <xf numFmtId="0" fontId="27" fillId="17" borderId="3" xfId="0" applyFont="1" applyFill="1" applyBorder="1" applyAlignment="1">
      <alignment vertical="center" wrapText="1"/>
    </xf>
    <xf numFmtId="0" fontId="15" fillId="0" borderId="0" xfId="0" applyFont="1" applyFill="1" applyAlignment="1">
      <alignment vertical="top" wrapText="1"/>
    </xf>
    <xf numFmtId="0" fontId="15" fillId="7" borderId="12" xfId="0" applyFont="1" applyFill="1" applyBorder="1" applyAlignment="1">
      <alignment horizontal="left" vertical="top"/>
    </xf>
    <xf numFmtId="0" fontId="20" fillId="0" borderId="13" xfId="0" applyFont="1" applyBorder="1" applyAlignment="1">
      <alignment horizontal="left" vertical="top"/>
    </xf>
    <xf numFmtId="0" fontId="0" fillId="0" borderId="13" xfId="0" applyBorder="1" applyAlignment="1">
      <alignment horizontal="left" vertical="top"/>
    </xf>
    <xf numFmtId="0" fontId="13" fillId="8" borderId="0" xfId="0" applyFont="1" applyFill="1" applyAlignment="1">
      <alignment vertical="top" wrapText="1"/>
    </xf>
    <xf numFmtId="0" fontId="16" fillId="7" borderId="12" xfId="0" applyFont="1" applyFill="1" applyBorder="1" applyAlignment="1">
      <alignment horizontal="center" vertical="top"/>
    </xf>
    <xf numFmtId="0" fontId="20" fillId="0" borderId="13" xfId="0" applyFont="1" applyBorder="1" applyAlignment="1">
      <alignment vertical="top"/>
    </xf>
    <xf numFmtId="0" fontId="15" fillId="7" borderId="11" xfId="0" applyFont="1" applyFill="1" applyBorder="1" applyAlignment="1">
      <alignment horizontal="left" vertical="top"/>
    </xf>
    <xf numFmtId="0" fontId="20" fillId="0" borderId="12" xfId="0" applyFont="1" applyBorder="1" applyAlignment="1">
      <alignment horizontal="left" vertical="top"/>
    </xf>
    <xf numFmtId="0" fontId="17" fillId="0" borderId="17" xfId="0" applyFont="1" applyBorder="1" applyAlignment="1">
      <alignment horizontal="left" vertical="top" wrapText="1"/>
    </xf>
    <xf numFmtId="0" fontId="20" fillId="0" borderId="18" xfId="0" applyFont="1" applyBorder="1" applyAlignment="1">
      <alignment horizontal="left" vertical="top" wrapText="1"/>
    </xf>
    <xf numFmtId="0" fontId="17" fillId="0" borderId="6" xfId="0" applyFont="1" applyBorder="1" applyAlignment="1">
      <alignment horizontal="left" vertical="top" wrapText="1"/>
    </xf>
    <xf numFmtId="0" fontId="20" fillId="0" borderId="15" xfId="0" applyFont="1" applyBorder="1" applyAlignment="1">
      <alignment horizontal="left" vertical="top" wrapText="1"/>
    </xf>
    <xf numFmtId="0" fontId="14" fillId="0" borderId="6" xfId="0" applyFont="1" applyBorder="1" applyAlignment="1">
      <alignment vertical="center" wrapText="1"/>
    </xf>
    <xf numFmtId="0" fontId="15" fillId="18" borderId="0" xfId="0" applyFont="1" applyFill="1" applyBorder="1" applyAlignment="1">
      <alignment vertical="center" wrapText="1"/>
    </xf>
    <xf numFmtId="0" fontId="27" fillId="17" borderId="26" xfId="0" applyFont="1" applyFill="1" applyBorder="1" applyAlignment="1">
      <alignment vertical="center" wrapText="1"/>
    </xf>
    <xf numFmtId="0" fontId="27" fillId="17" borderId="0" xfId="0" applyFont="1" applyFill="1" applyBorder="1" applyAlignment="1">
      <alignment vertical="center" wrapText="1"/>
    </xf>
    <xf numFmtId="0" fontId="16" fillId="0" borderId="3"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3" xfId="0" applyFont="1" applyFill="1" applyBorder="1" applyAlignment="1">
      <alignment horizontal="left" vertical="top"/>
    </xf>
    <xf numFmtId="0" fontId="16" fillId="0" borderId="4" xfId="0" applyFont="1" applyFill="1" applyBorder="1" applyAlignment="1">
      <alignment horizontal="left" vertical="top"/>
    </xf>
    <xf numFmtId="0" fontId="16" fillId="9" borderId="7" xfId="0" applyFont="1" applyFill="1" applyBorder="1" applyAlignment="1">
      <alignment horizontal="left" vertical="top" wrapText="1"/>
    </xf>
    <xf numFmtId="0" fontId="16" fillId="9" borderId="3" xfId="0" applyFont="1" applyFill="1" applyBorder="1" applyAlignment="1">
      <alignment horizontal="left" vertical="top" wrapText="1"/>
    </xf>
    <xf numFmtId="0" fontId="16" fillId="9" borderId="5"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4" xfId="0" applyFont="1" applyFill="1" applyBorder="1" applyAlignment="1">
      <alignment horizontal="left" vertical="top" wrapText="1"/>
    </xf>
    <xf numFmtId="0" fontId="15" fillId="0" borderId="5" xfId="0" applyFont="1" applyFill="1" applyBorder="1" applyAlignment="1">
      <alignment horizontal="left" vertical="top" wrapText="1"/>
    </xf>
    <xf numFmtId="0" fontId="22" fillId="9" borderId="3" xfId="0" applyFont="1" applyFill="1" applyBorder="1" applyAlignment="1">
      <alignment horizontal="left" vertical="top" wrapText="1"/>
    </xf>
    <xf numFmtId="0" fontId="22" fillId="9" borderId="5" xfId="0" applyFont="1" applyFill="1" applyBorder="1" applyAlignment="1">
      <alignment horizontal="left" vertical="top" wrapText="1"/>
    </xf>
    <xf numFmtId="0" fontId="18" fillId="23" borderId="4" xfId="0" applyFont="1" applyFill="1" applyBorder="1" applyAlignment="1">
      <alignment vertical="center" wrapText="1"/>
    </xf>
    <xf numFmtId="0" fontId="18" fillId="23" borderId="5" xfId="0" applyFont="1" applyFill="1" applyBorder="1" applyAlignment="1">
      <alignment vertical="center" wrapText="1"/>
    </xf>
    <xf numFmtId="0" fontId="16" fillId="0" borderId="3" xfId="0" applyFont="1" applyFill="1" applyBorder="1" applyAlignment="1">
      <alignment vertical="top" wrapText="1"/>
    </xf>
    <xf numFmtId="0" fontId="16" fillId="0" borderId="5" xfId="0" applyFont="1" applyFill="1" applyBorder="1" applyAlignment="1">
      <alignment vertical="top" wrapText="1"/>
    </xf>
    <xf numFmtId="0" fontId="16" fillId="0" borderId="4" xfId="0" applyFont="1" applyFill="1" applyBorder="1" applyAlignment="1">
      <alignment vertical="top" wrapText="1"/>
    </xf>
    <xf numFmtId="0" fontId="22" fillId="0" borderId="3" xfId="0" applyFont="1" applyFill="1" applyBorder="1" applyAlignment="1">
      <alignment vertical="top" wrapText="1"/>
    </xf>
    <xf numFmtId="0" fontId="22" fillId="0" borderId="5" xfId="0" applyFont="1" applyFill="1" applyBorder="1" applyAlignment="1">
      <alignment vertical="top" wrapText="1"/>
    </xf>
    <xf numFmtId="0" fontId="22" fillId="0" borderId="4" xfId="0" applyFont="1" applyFill="1" applyBorder="1" applyAlignment="1">
      <alignment vertical="top" wrapText="1"/>
    </xf>
    <xf numFmtId="0" fontId="18" fillId="22" borderId="4" xfId="0" applyFont="1" applyFill="1" applyBorder="1" applyAlignment="1">
      <alignment vertical="center" wrapText="1"/>
    </xf>
    <xf numFmtId="0" fontId="18" fillId="22" borderId="5" xfId="0" applyFont="1" applyFill="1" applyBorder="1" applyAlignment="1">
      <alignment vertical="center" wrapText="1"/>
    </xf>
    <xf numFmtId="0" fontId="18" fillId="21" borderId="4" xfId="0" applyFont="1" applyFill="1" applyBorder="1" applyAlignment="1">
      <alignment vertical="center" wrapText="1"/>
    </xf>
    <xf numFmtId="0" fontId="18" fillId="21" borderId="5" xfId="0" applyFont="1" applyFill="1" applyBorder="1" applyAlignment="1">
      <alignment vertical="center" wrapText="1"/>
    </xf>
    <xf numFmtId="0" fontId="15" fillId="0" borderId="3" xfId="0" applyFont="1" applyFill="1" applyBorder="1" applyAlignment="1">
      <alignment vertical="top"/>
    </xf>
    <xf numFmtId="0" fontId="15" fillId="0" borderId="4" xfId="0" applyFont="1" applyFill="1" applyBorder="1" applyAlignment="1">
      <alignment vertical="top"/>
    </xf>
    <xf numFmtId="0" fontId="15" fillId="0" borderId="5" xfId="0" applyFont="1" applyFill="1" applyBorder="1" applyAlignment="1">
      <alignment vertical="top"/>
    </xf>
    <xf numFmtId="0" fontId="22" fillId="9" borderId="3" xfId="0" applyFont="1" applyFill="1" applyBorder="1" applyAlignment="1">
      <alignment vertical="top" wrapText="1"/>
    </xf>
    <xf numFmtId="0" fontId="22" fillId="9" borderId="5" xfId="0" applyFont="1" applyFill="1" applyBorder="1" applyAlignment="1">
      <alignment vertical="top" wrapText="1"/>
    </xf>
    <xf numFmtId="0" fontId="15" fillId="0" borderId="3" xfId="0" applyFont="1" applyFill="1" applyBorder="1" applyAlignment="1">
      <alignment vertical="top" wrapText="1"/>
    </xf>
    <xf numFmtId="0" fontId="15" fillId="0" borderId="4" xfId="0" applyFont="1" applyFill="1" applyBorder="1" applyAlignment="1">
      <alignment vertical="top" wrapText="1"/>
    </xf>
    <xf numFmtId="0" fontId="15" fillId="0" borderId="5" xfId="0" applyFont="1" applyFill="1" applyBorder="1" applyAlignment="1">
      <alignment vertical="top" wrapText="1"/>
    </xf>
    <xf numFmtId="0" fontId="16" fillId="9" borderId="3" xfId="0" applyFont="1" applyFill="1" applyBorder="1" applyAlignment="1">
      <alignment vertical="top" wrapText="1"/>
    </xf>
    <xf numFmtId="0" fontId="16" fillId="9" borderId="5" xfId="0" applyFont="1" applyFill="1" applyBorder="1" applyAlignment="1">
      <alignment vertical="top" wrapText="1"/>
    </xf>
    <xf numFmtId="0" fontId="16" fillId="9" borderId="4" xfId="0" applyFont="1" applyFill="1" applyBorder="1" applyAlignment="1">
      <alignment horizontal="left" vertical="top" wrapText="1"/>
    </xf>
    <xf numFmtId="0" fontId="22" fillId="0" borderId="6" xfId="0" applyFont="1" applyFill="1" applyBorder="1" applyAlignment="1">
      <alignment vertical="top" wrapText="1"/>
    </xf>
    <xf numFmtId="0" fontId="16" fillId="0" borderId="6" xfId="0" applyFont="1" applyFill="1" applyBorder="1" applyAlignment="1">
      <alignment vertical="top" wrapText="1"/>
    </xf>
    <xf numFmtId="0" fontId="15" fillId="0" borderId="0" xfId="0" applyFont="1" applyFill="1" applyAlignment="1">
      <alignment vertical="top" wrapText="1"/>
    </xf>
    <xf numFmtId="0" fontId="14" fillId="0" borderId="3" xfId="0" applyFont="1" applyBorder="1" applyAlignment="1">
      <alignment horizontal="center" vertical="top" wrapText="1"/>
    </xf>
    <xf numFmtId="0" fontId="14" fillId="0" borderId="24" xfId="0" applyFont="1" applyBorder="1" applyAlignment="1">
      <alignment horizontal="center" vertical="top" wrapText="1"/>
    </xf>
    <xf numFmtId="0" fontId="14" fillId="0" borderId="6" xfId="0" applyFont="1" applyBorder="1" applyAlignment="1">
      <alignment horizontal="left" vertical="top" wrapText="1"/>
    </xf>
    <xf numFmtId="0" fontId="14" fillId="0" borderId="17" xfId="0" applyFont="1" applyBorder="1" applyAlignment="1">
      <alignment horizontal="left" vertical="top" wrapText="1"/>
    </xf>
    <xf numFmtId="0" fontId="14" fillId="0" borderId="20" xfId="0" applyFont="1" applyBorder="1" applyAlignment="1">
      <alignment horizontal="center" vertical="top" wrapText="1"/>
    </xf>
    <xf numFmtId="0" fontId="14" fillId="0" borderId="5" xfId="0" applyFont="1" applyBorder="1" applyAlignment="1">
      <alignment horizontal="center" vertical="top" wrapText="1"/>
    </xf>
    <xf numFmtId="0" fontId="14" fillId="0" borderId="12" xfId="0" applyFont="1" applyBorder="1" applyAlignment="1">
      <alignment horizontal="left" vertical="top" wrapText="1"/>
    </xf>
    <xf numFmtId="0" fontId="14" fillId="0" borderId="3" xfId="0" applyFont="1" applyBorder="1" applyAlignment="1">
      <alignment horizontal="left" vertical="top" wrapText="1"/>
    </xf>
    <xf numFmtId="0" fontId="14" fillId="0" borderId="24" xfId="0" applyFont="1" applyBorder="1" applyAlignment="1">
      <alignment horizontal="left" vertical="top" wrapText="1"/>
    </xf>
    <xf numFmtId="0" fontId="14" fillId="0" borderId="20" xfId="0" applyFont="1" applyBorder="1" applyAlignment="1">
      <alignment horizontal="left" vertical="top" wrapText="1"/>
    </xf>
    <xf numFmtId="0" fontId="14" fillId="0" borderId="5" xfId="0" applyFont="1" applyBorder="1" applyAlignment="1">
      <alignment horizontal="left" vertical="top" wrapText="1"/>
    </xf>
    <xf numFmtId="0" fontId="14" fillId="0" borderId="4" xfId="0" applyFont="1" applyBorder="1" applyAlignment="1">
      <alignment horizontal="center" vertical="top" wrapText="1"/>
    </xf>
    <xf numFmtId="0" fontId="14" fillId="0" borderId="4" xfId="0" applyFont="1" applyBorder="1" applyAlignment="1">
      <alignment horizontal="left" vertical="top" wrapText="1"/>
    </xf>
    <xf numFmtId="0" fontId="14" fillId="9" borderId="20" xfId="0" applyFont="1" applyFill="1" applyBorder="1" applyAlignment="1">
      <alignment horizontal="left" vertical="top" wrapText="1"/>
    </xf>
    <xf numFmtId="0" fontId="14" fillId="9" borderId="5" xfId="0" applyFont="1" applyFill="1" applyBorder="1" applyAlignment="1">
      <alignment horizontal="left" vertical="top" wrapText="1"/>
    </xf>
    <xf numFmtId="0" fontId="16" fillId="0" borderId="17" xfId="0" applyFont="1" applyFill="1" applyBorder="1" applyAlignment="1">
      <alignment vertical="top" wrapText="1"/>
    </xf>
    <xf numFmtId="9" fontId="22" fillId="0" borderId="3" xfId="0" applyNumberFormat="1" applyFont="1" applyFill="1" applyBorder="1" applyAlignment="1">
      <alignment horizontal="center" vertical="top" wrapText="1"/>
    </xf>
    <xf numFmtId="9" fontId="22" fillId="0" borderId="24" xfId="0" applyNumberFormat="1" applyFont="1" applyFill="1" applyBorder="1" applyAlignment="1">
      <alignment horizontal="center" vertical="top" wrapText="1"/>
    </xf>
    <xf numFmtId="0" fontId="14" fillId="0" borderId="6" xfId="0" applyFont="1" applyBorder="1" applyAlignment="1">
      <alignment horizontal="center" vertical="top" wrapText="1"/>
    </xf>
    <xf numFmtId="0" fontId="14" fillId="0" borderId="17" xfId="0" applyFont="1" applyBorder="1" applyAlignment="1">
      <alignment horizontal="center" vertical="top" wrapText="1"/>
    </xf>
    <xf numFmtId="0" fontId="14" fillId="9" borderId="3" xfId="0" applyFont="1" applyFill="1" applyBorder="1" applyAlignment="1">
      <alignment horizontal="left" vertical="top" wrapText="1"/>
    </xf>
    <xf numFmtId="0" fontId="14" fillId="9" borderId="24" xfId="0" applyFont="1" applyFill="1" applyBorder="1" applyAlignment="1">
      <alignment horizontal="left" vertical="top" wrapText="1"/>
    </xf>
    <xf numFmtId="0" fontId="14" fillId="0" borderId="12" xfId="0" applyFont="1" applyBorder="1" applyAlignment="1">
      <alignment horizontal="center" vertical="top" wrapText="1"/>
    </xf>
    <xf numFmtId="0" fontId="15" fillId="0" borderId="11" xfId="0" applyFont="1" applyFill="1" applyBorder="1" applyAlignment="1">
      <alignment vertical="top" wrapText="1"/>
    </xf>
    <xf numFmtId="0" fontId="15" fillId="0" borderId="14" xfId="0" applyFont="1" applyFill="1" applyBorder="1" applyAlignment="1">
      <alignment vertical="top" wrapText="1"/>
    </xf>
    <xf numFmtId="0" fontId="15" fillId="0" borderId="16" xfId="0" applyFont="1" applyFill="1" applyBorder="1" applyAlignment="1">
      <alignment vertical="top" wrapText="1"/>
    </xf>
    <xf numFmtId="9" fontId="22" fillId="0" borderId="20" xfId="0" applyNumberFormat="1" applyFont="1" applyFill="1" applyBorder="1" applyAlignment="1">
      <alignment horizontal="center" vertical="top" wrapText="1"/>
    </xf>
    <xf numFmtId="9" fontId="22" fillId="0" borderId="5" xfId="0" applyNumberFormat="1" applyFont="1" applyFill="1" applyBorder="1" applyAlignment="1">
      <alignment horizontal="center" vertical="top" wrapText="1"/>
    </xf>
    <xf numFmtId="0" fontId="16" fillId="0" borderId="12" xfId="0" applyFont="1" applyFill="1" applyBorder="1" applyAlignment="1">
      <alignment vertical="top" wrapText="1"/>
    </xf>
    <xf numFmtId="9" fontId="22" fillId="0" borderId="4" xfId="0" applyNumberFormat="1" applyFont="1" applyFill="1" applyBorder="1" applyAlignment="1">
      <alignment horizontal="center" vertical="top" wrapText="1"/>
    </xf>
    <xf numFmtId="0" fontId="14" fillId="9" borderId="4" xfId="0" applyFont="1" applyFill="1" applyBorder="1" applyAlignment="1">
      <alignment horizontal="left" vertical="top" wrapText="1"/>
    </xf>
    <xf numFmtId="0" fontId="15" fillId="0" borderId="29" xfId="0" applyFont="1" applyFill="1" applyBorder="1" applyAlignment="1">
      <alignment vertical="top" wrapText="1"/>
    </xf>
    <xf numFmtId="0" fontId="16" fillId="0" borderId="20" xfId="0" applyFont="1" applyFill="1" applyBorder="1" applyAlignment="1">
      <alignment vertical="top" wrapText="1"/>
    </xf>
    <xf numFmtId="0" fontId="16" fillId="0" borderId="24" xfId="0" applyFont="1" applyFill="1" applyBorder="1" applyAlignment="1">
      <alignment vertical="top" wrapText="1"/>
    </xf>
    <xf numFmtId="9" fontId="22" fillId="0" borderId="3" xfId="5" applyFont="1" applyFill="1" applyBorder="1" applyAlignment="1">
      <alignment horizontal="center" vertical="top" wrapText="1"/>
    </xf>
    <xf numFmtId="9" fontId="22" fillId="0" borderId="24" xfId="5" applyFont="1" applyFill="1" applyBorder="1" applyAlignment="1">
      <alignment horizontal="center" vertical="top" wrapText="1"/>
    </xf>
    <xf numFmtId="9" fontId="22" fillId="0" borderId="20" xfId="5" applyFont="1" applyFill="1" applyBorder="1" applyAlignment="1">
      <alignment horizontal="center" vertical="top" wrapText="1"/>
    </xf>
    <xf numFmtId="9" fontId="22" fillId="0" borderId="5" xfId="5" applyFont="1" applyFill="1" applyBorder="1" applyAlignment="1">
      <alignment horizontal="center" vertical="top" wrapText="1"/>
    </xf>
    <xf numFmtId="0" fontId="15" fillId="0" borderId="19" xfId="0" applyFont="1" applyFill="1" applyBorder="1" applyAlignment="1">
      <alignment vertical="top" wrapText="1"/>
    </xf>
    <xf numFmtId="0" fontId="15" fillId="0" borderId="22" xfId="0" applyFont="1" applyFill="1" applyBorder="1" applyAlignment="1">
      <alignment vertical="top" wrapText="1"/>
    </xf>
    <xf numFmtId="0" fontId="15" fillId="0" borderId="23" xfId="0" applyFont="1" applyFill="1" applyBorder="1" applyAlignment="1">
      <alignment vertical="top" wrapText="1"/>
    </xf>
    <xf numFmtId="9" fontId="22" fillId="0" borderId="4" xfId="5" applyFont="1" applyFill="1" applyBorder="1" applyAlignment="1">
      <alignment horizontal="center" vertical="top" wrapText="1"/>
    </xf>
    <xf numFmtId="9" fontId="22" fillId="0" borderId="6" xfId="0" applyNumberFormat="1" applyFont="1" applyFill="1" applyBorder="1" applyAlignment="1">
      <alignment horizontal="center" vertical="top" wrapText="1"/>
    </xf>
    <xf numFmtId="9" fontId="22" fillId="0" borderId="17" xfId="0" applyNumberFormat="1" applyFont="1" applyFill="1" applyBorder="1" applyAlignment="1">
      <alignment horizontal="center" vertical="top" wrapText="1"/>
    </xf>
    <xf numFmtId="0" fontId="15" fillId="0" borderId="19" xfId="0" applyFont="1" applyFill="1" applyBorder="1" applyAlignment="1">
      <alignment horizontal="left" vertical="top" wrapText="1"/>
    </xf>
    <xf numFmtId="0" fontId="15" fillId="0" borderId="22" xfId="0" applyFont="1" applyFill="1" applyBorder="1" applyAlignment="1">
      <alignment horizontal="left" vertical="top" wrapText="1"/>
    </xf>
    <xf numFmtId="0" fontId="15" fillId="0" borderId="23" xfId="0" applyFont="1" applyFill="1" applyBorder="1" applyAlignment="1">
      <alignment horizontal="left" vertical="top" wrapText="1"/>
    </xf>
  </cellXfs>
  <cellStyles count="6">
    <cellStyle name="20% - Accent1" xfId="3" builtinId="30"/>
    <cellStyle name="Accent1" xfId="2" builtinId="29"/>
    <cellStyle name="Comma" xfId="4" builtinId="3"/>
    <cellStyle name="Normal" xfId="0" builtinId="0"/>
    <cellStyle name="Note" xfId="1" builtinId="10"/>
    <cellStyle name="Percent" xfId="5" builtinId="5"/>
  </cellStyles>
  <dxfs count="1681">
    <dxf>
      <font>
        <b/>
        <i val="0"/>
        <color theme="0"/>
      </font>
      <fill>
        <patternFill>
          <bgColor rgb="FFFF0000"/>
        </patternFill>
      </fill>
    </dxf>
    <dxf>
      <font>
        <b/>
        <i val="0"/>
        <color theme="0"/>
      </font>
      <fill>
        <patternFill>
          <bgColor theme="5"/>
        </patternFill>
      </fill>
    </dxf>
    <dxf>
      <font>
        <b/>
        <i val="0"/>
        <color theme="0"/>
      </font>
      <fill>
        <patternFill>
          <bgColor rgb="FF92D050"/>
        </patternFill>
      </fill>
    </dxf>
    <dxf>
      <font>
        <b/>
        <i val="0"/>
        <color theme="0"/>
      </font>
      <fill>
        <patternFill>
          <bgColor rgb="FFFF0000"/>
        </patternFill>
      </fill>
    </dxf>
    <dxf>
      <font>
        <b/>
        <i val="0"/>
        <color theme="0"/>
      </font>
      <fill>
        <patternFill>
          <bgColor theme="5"/>
        </patternFill>
      </fill>
    </dxf>
    <dxf>
      <font>
        <b/>
        <i val="0"/>
        <color theme="0"/>
      </font>
      <fill>
        <patternFill>
          <bgColor rgb="FF92D050"/>
        </patternFill>
      </fill>
    </dxf>
    <dxf>
      <font>
        <b/>
        <i val="0"/>
        <color theme="0"/>
      </font>
      <fill>
        <patternFill>
          <bgColor rgb="FFFF0000"/>
        </patternFill>
      </fill>
    </dxf>
    <dxf>
      <font>
        <b/>
        <i val="0"/>
        <color theme="0"/>
      </font>
      <fill>
        <patternFill>
          <bgColor theme="5"/>
        </patternFill>
      </fill>
    </dxf>
    <dxf>
      <font>
        <b/>
        <i val="0"/>
        <color theme="0"/>
      </font>
      <fill>
        <patternFill>
          <bgColor rgb="FF92D050"/>
        </patternFill>
      </fill>
    </dxf>
    <dxf>
      <font>
        <b/>
        <i val="0"/>
        <color theme="0"/>
      </font>
      <fill>
        <patternFill>
          <bgColor rgb="FFFF0000"/>
        </patternFill>
      </fill>
    </dxf>
    <dxf>
      <font>
        <b/>
        <i val="0"/>
        <color theme="0"/>
      </font>
      <fill>
        <patternFill>
          <bgColor theme="5"/>
        </patternFill>
      </fill>
    </dxf>
    <dxf>
      <font>
        <b/>
        <i val="0"/>
        <color theme="0"/>
      </font>
      <fill>
        <patternFill>
          <bgColor rgb="FF92D050"/>
        </patternFill>
      </fill>
    </dxf>
    <dxf>
      <font>
        <b/>
        <i val="0"/>
        <color theme="0"/>
      </font>
      <fill>
        <patternFill>
          <bgColor rgb="FFFF0000"/>
        </patternFill>
      </fill>
    </dxf>
    <dxf>
      <font>
        <b/>
        <i val="0"/>
        <color theme="0"/>
      </font>
      <fill>
        <patternFill>
          <bgColor theme="5"/>
        </patternFill>
      </fill>
    </dxf>
    <dxf>
      <font>
        <b/>
        <i val="0"/>
        <color theme="0"/>
      </font>
      <fill>
        <patternFill>
          <bgColor rgb="FF92D050"/>
        </patternFill>
      </fill>
    </dxf>
    <dxf>
      <font>
        <b/>
        <i val="0"/>
        <color theme="0"/>
      </font>
      <fill>
        <patternFill>
          <bgColor rgb="FFFF0000"/>
        </patternFill>
      </fill>
    </dxf>
    <dxf>
      <font>
        <b/>
        <i val="0"/>
        <color theme="0"/>
      </font>
      <fill>
        <patternFill>
          <bgColor theme="5"/>
        </patternFill>
      </fill>
    </dxf>
    <dxf>
      <font>
        <b/>
        <i val="0"/>
        <color theme="0"/>
      </font>
      <fill>
        <patternFill>
          <bgColor rgb="FF92D050"/>
        </patternFill>
      </fill>
    </dxf>
    <dxf>
      <font>
        <b/>
        <i val="0"/>
        <color theme="0"/>
      </font>
      <fill>
        <patternFill>
          <bgColor rgb="FFFF0000"/>
        </patternFill>
      </fill>
    </dxf>
    <dxf>
      <font>
        <b/>
        <i val="0"/>
        <color theme="0"/>
      </font>
      <fill>
        <patternFill>
          <bgColor theme="5"/>
        </patternFill>
      </fill>
    </dxf>
    <dxf>
      <font>
        <b/>
        <i val="0"/>
        <color theme="0"/>
      </font>
      <fill>
        <patternFill>
          <bgColor rgb="FF92D050"/>
        </patternFill>
      </fill>
    </dxf>
    <dxf>
      <font>
        <b/>
        <i val="0"/>
        <color theme="0"/>
      </font>
      <fill>
        <patternFill>
          <bgColor rgb="FFFF0000"/>
        </patternFill>
      </fill>
    </dxf>
    <dxf>
      <font>
        <b/>
        <i val="0"/>
        <color theme="0"/>
      </font>
      <fill>
        <patternFill>
          <bgColor theme="5"/>
        </patternFill>
      </fill>
    </dxf>
    <dxf>
      <font>
        <b/>
        <i val="0"/>
        <color theme="0"/>
      </font>
      <fill>
        <patternFill>
          <bgColor rgb="FF92D050"/>
        </patternFill>
      </fill>
    </dxf>
    <dxf>
      <font>
        <b/>
        <i val="0"/>
        <color theme="0"/>
      </font>
      <fill>
        <patternFill>
          <bgColor rgb="FFFF0000"/>
        </patternFill>
      </fill>
    </dxf>
    <dxf>
      <font>
        <b/>
        <i val="0"/>
        <color theme="0"/>
      </font>
      <fill>
        <patternFill>
          <bgColor theme="5"/>
        </patternFill>
      </fill>
    </dxf>
    <dxf>
      <font>
        <b/>
        <i val="0"/>
        <color theme="0"/>
      </font>
      <fill>
        <patternFill>
          <bgColor rgb="FF92D050"/>
        </patternFill>
      </fill>
    </dxf>
    <dxf>
      <font>
        <b/>
        <i val="0"/>
        <color theme="0"/>
      </font>
      <fill>
        <patternFill>
          <bgColor rgb="FFFF0000"/>
        </patternFill>
      </fill>
    </dxf>
    <dxf>
      <font>
        <b/>
        <i val="0"/>
        <color theme="0"/>
      </font>
      <fill>
        <patternFill>
          <bgColor theme="5"/>
        </patternFill>
      </fill>
    </dxf>
    <dxf>
      <font>
        <b/>
        <i val="0"/>
        <color theme="0"/>
      </font>
      <fill>
        <patternFill>
          <bgColor rgb="FF92D050"/>
        </patternFill>
      </fill>
    </dxf>
    <dxf>
      <font>
        <b/>
        <i val="0"/>
        <color theme="0"/>
      </font>
      <fill>
        <patternFill>
          <bgColor rgb="FFFF0000"/>
        </patternFill>
      </fill>
    </dxf>
    <dxf>
      <font>
        <b/>
        <i val="0"/>
        <color theme="0"/>
      </font>
      <fill>
        <patternFill>
          <bgColor theme="5"/>
        </patternFill>
      </fill>
    </dxf>
    <dxf>
      <font>
        <b/>
        <i val="0"/>
        <color theme="0"/>
      </font>
      <fill>
        <patternFill>
          <bgColor rgb="FF92D050"/>
        </patternFill>
      </fill>
    </dxf>
    <dxf>
      <font>
        <b/>
        <i val="0"/>
        <color theme="0"/>
      </font>
      <fill>
        <patternFill>
          <bgColor rgb="FFFF0000"/>
        </patternFill>
      </fill>
    </dxf>
    <dxf>
      <font>
        <b/>
        <i val="0"/>
        <color theme="0"/>
      </font>
      <fill>
        <patternFill>
          <bgColor theme="5"/>
        </patternFill>
      </fill>
    </dxf>
    <dxf>
      <font>
        <b/>
        <i val="0"/>
        <color theme="0"/>
      </font>
      <fill>
        <patternFill>
          <bgColor rgb="FF92D050"/>
        </patternFill>
      </fill>
    </dxf>
    <dxf>
      <font>
        <b/>
        <i val="0"/>
        <color theme="0"/>
      </font>
      <fill>
        <patternFill>
          <bgColor rgb="FFFF0000"/>
        </patternFill>
      </fill>
    </dxf>
    <dxf>
      <font>
        <b/>
        <i val="0"/>
        <color theme="0"/>
      </font>
      <fill>
        <patternFill>
          <bgColor theme="5"/>
        </patternFill>
      </fill>
    </dxf>
    <dxf>
      <font>
        <b/>
        <i val="0"/>
        <color theme="0"/>
      </font>
      <fill>
        <patternFill>
          <bgColor rgb="FF92D050"/>
        </patternFill>
      </fill>
    </dxf>
    <dxf>
      <font>
        <b/>
        <i val="0"/>
        <color theme="0"/>
      </font>
      <fill>
        <patternFill>
          <bgColor rgb="FFFF0000"/>
        </patternFill>
      </fill>
    </dxf>
    <dxf>
      <font>
        <b/>
        <i val="0"/>
        <color theme="0"/>
      </font>
      <fill>
        <patternFill>
          <bgColor theme="5"/>
        </patternFill>
      </fill>
    </dxf>
    <dxf>
      <font>
        <b/>
        <i val="0"/>
        <color theme="0"/>
      </font>
      <fill>
        <patternFill>
          <bgColor rgb="FF92D050"/>
        </patternFill>
      </fill>
    </dxf>
    <dxf>
      <font>
        <b/>
        <i val="0"/>
        <color theme="0"/>
      </font>
      <fill>
        <patternFill>
          <bgColor rgb="FFFF0000"/>
        </patternFill>
      </fill>
    </dxf>
    <dxf>
      <font>
        <b/>
        <i val="0"/>
        <color theme="0"/>
      </font>
      <fill>
        <patternFill>
          <bgColor theme="5"/>
        </patternFill>
      </fill>
    </dxf>
    <dxf>
      <font>
        <b/>
        <i val="0"/>
        <color theme="0"/>
      </font>
      <fill>
        <patternFill>
          <bgColor rgb="FF92D050"/>
        </patternFill>
      </fill>
    </dxf>
    <dxf>
      <font>
        <b/>
        <i val="0"/>
        <color theme="0"/>
      </font>
      <fill>
        <patternFill>
          <bgColor rgb="FFFF0000"/>
        </patternFill>
      </fill>
    </dxf>
    <dxf>
      <font>
        <b/>
        <i val="0"/>
        <color theme="0"/>
      </font>
      <fill>
        <patternFill>
          <bgColor theme="5"/>
        </patternFill>
      </fill>
    </dxf>
    <dxf>
      <font>
        <b/>
        <i val="0"/>
        <color theme="0"/>
      </font>
      <fill>
        <patternFill>
          <bgColor rgb="FF92D050"/>
        </patternFill>
      </fill>
    </dxf>
    <dxf>
      <font>
        <b/>
        <i val="0"/>
        <color theme="0"/>
      </font>
      <fill>
        <patternFill>
          <bgColor rgb="FFFF0000"/>
        </patternFill>
      </fill>
    </dxf>
    <dxf>
      <font>
        <b/>
        <i val="0"/>
        <color theme="0"/>
      </font>
      <fill>
        <patternFill>
          <bgColor theme="5"/>
        </patternFill>
      </fill>
    </dxf>
    <dxf>
      <font>
        <b/>
        <i val="0"/>
        <color theme="0"/>
      </font>
      <fill>
        <patternFill>
          <bgColor rgb="FF92D050"/>
        </patternFill>
      </fill>
    </dxf>
    <dxf>
      <font>
        <b/>
        <i val="0"/>
        <color theme="0"/>
      </font>
      <fill>
        <patternFill>
          <bgColor rgb="FFFF0000"/>
        </patternFill>
      </fill>
    </dxf>
    <dxf>
      <font>
        <b/>
        <i val="0"/>
        <color theme="0"/>
      </font>
      <fill>
        <patternFill>
          <bgColor theme="5"/>
        </patternFill>
      </fill>
    </dxf>
    <dxf>
      <font>
        <b/>
        <i val="0"/>
        <color theme="0"/>
      </font>
      <fill>
        <patternFill>
          <bgColor rgb="FF92D050"/>
        </patternFill>
      </fill>
    </dxf>
    <dxf>
      <font>
        <b/>
        <i val="0"/>
        <color theme="0"/>
      </font>
      <fill>
        <patternFill>
          <bgColor rgb="FFFF0000"/>
        </patternFill>
      </fill>
    </dxf>
    <dxf>
      <font>
        <b/>
        <i val="0"/>
        <color theme="0"/>
      </font>
      <fill>
        <patternFill>
          <bgColor theme="5"/>
        </patternFill>
      </fill>
    </dxf>
    <dxf>
      <font>
        <b/>
        <i val="0"/>
        <color theme="0"/>
      </font>
      <fill>
        <patternFill>
          <bgColor rgb="FF92D050"/>
        </patternFill>
      </fill>
    </dxf>
    <dxf>
      <font>
        <b/>
        <i val="0"/>
        <color theme="0"/>
      </font>
      <fill>
        <patternFill>
          <bgColor rgb="FFFF0000"/>
        </patternFill>
      </fill>
    </dxf>
    <dxf>
      <font>
        <b/>
        <i val="0"/>
        <color theme="0"/>
      </font>
      <fill>
        <patternFill>
          <bgColor theme="5"/>
        </patternFill>
      </fill>
    </dxf>
    <dxf>
      <font>
        <b/>
        <i val="0"/>
        <color theme="0"/>
      </font>
      <fill>
        <patternFill>
          <bgColor rgb="FF92D050"/>
        </patternFill>
      </fill>
    </dxf>
    <dxf>
      <font>
        <b/>
        <i val="0"/>
        <color theme="0"/>
      </font>
      <fill>
        <patternFill>
          <bgColor rgb="FFFF0000"/>
        </patternFill>
      </fill>
    </dxf>
    <dxf>
      <font>
        <b/>
        <i val="0"/>
        <color theme="0"/>
      </font>
      <fill>
        <patternFill>
          <bgColor theme="5"/>
        </patternFill>
      </fill>
    </dxf>
    <dxf>
      <font>
        <b/>
        <i val="0"/>
        <color theme="0"/>
      </font>
      <fill>
        <patternFill>
          <bgColor rgb="FF92D050"/>
        </patternFill>
      </fill>
    </dxf>
    <dxf>
      <font>
        <b/>
        <i val="0"/>
        <color theme="0"/>
      </font>
      <fill>
        <patternFill>
          <bgColor rgb="FFFF0000"/>
        </patternFill>
      </fill>
    </dxf>
    <dxf>
      <font>
        <b/>
        <i val="0"/>
        <color theme="0"/>
      </font>
      <fill>
        <patternFill>
          <bgColor theme="5"/>
        </patternFill>
      </fill>
    </dxf>
    <dxf>
      <font>
        <b/>
        <i val="0"/>
        <color theme="0"/>
      </font>
      <fill>
        <patternFill>
          <bgColor rgb="FF92D050"/>
        </patternFill>
      </fill>
    </dxf>
    <dxf>
      <font>
        <b/>
        <i val="0"/>
        <color theme="0"/>
      </font>
      <fill>
        <patternFill>
          <bgColor rgb="FFFF0000"/>
        </patternFill>
      </fill>
    </dxf>
    <dxf>
      <font>
        <b/>
        <i val="0"/>
        <color theme="0"/>
      </font>
      <fill>
        <patternFill>
          <bgColor theme="5"/>
        </patternFill>
      </fill>
    </dxf>
    <dxf>
      <font>
        <b/>
        <i val="0"/>
        <color theme="0"/>
      </font>
      <fill>
        <patternFill>
          <bgColor rgb="FF92D050"/>
        </patternFill>
      </fill>
    </dxf>
    <dxf>
      <font>
        <b/>
        <i val="0"/>
        <color theme="0"/>
      </font>
      <fill>
        <patternFill>
          <bgColor rgb="FFFF0000"/>
        </patternFill>
      </fill>
    </dxf>
    <dxf>
      <font>
        <b/>
        <i val="0"/>
        <color theme="0"/>
      </font>
      <fill>
        <patternFill>
          <bgColor theme="5"/>
        </patternFill>
      </fill>
    </dxf>
    <dxf>
      <font>
        <b/>
        <i val="0"/>
        <color theme="0"/>
      </font>
      <fill>
        <patternFill>
          <bgColor rgb="FF92D050"/>
        </patternFill>
      </fill>
    </dxf>
    <dxf>
      <font>
        <b/>
        <i val="0"/>
        <color theme="0"/>
      </font>
      <fill>
        <patternFill>
          <bgColor rgb="FFFF0000"/>
        </patternFill>
      </fill>
    </dxf>
    <dxf>
      <font>
        <b/>
        <i val="0"/>
        <color theme="0"/>
      </font>
      <fill>
        <patternFill>
          <bgColor theme="5"/>
        </patternFill>
      </fill>
    </dxf>
    <dxf>
      <font>
        <b/>
        <i val="0"/>
        <color theme="0"/>
      </font>
      <fill>
        <patternFill>
          <bgColor rgb="FF92D050"/>
        </patternFill>
      </fill>
    </dxf>
    <dxf>
      <font>
        <b/>
        <i val="0"/>
        <color theme="0"/>
      </font>
      <fill>
        <patternFill>
          <bgColor rgb="FFFF0000"/>
        </patternFill>
      </fill>
    </dxf>
    <dxf>
      <font>
        <b/>
        <i val="0"/>
        <color theme="0"/>
      </font>
      <fill>
        <patternFill>
          <bgColor theme="5"/>
        </patternFill>
      </fill>
    </dxf>
    <dxf>
      <font>
        <b/>
        <i val="0"/>
        <color theme="0"/>
      </font>
      <fill>
        <patternFill>
          <bgColor rgb="FF92D050"/>
        </patternFill>
      </fill>
    </dxf>
    <dxf>
      <font>
        <b/>
        <i val="0"/>
        <color theme="0"/>
      </font>
      <fill>
        <patternFill>
          <bgColor rgb="FFFF0000"/>
        </patternFill>
      </fill>
    </dxf>
    <dxf>
      <font>
        <b/>
        <i val="0"/>
        <color theme="0"/>
      </font>
      <fill>
        <patternFill>
          <bgColor theme="5"/>
        </patternFill>
      </fill>
    </dxf>
    <dxf>
      <font>
        <b/>
        <i val="0"/>
        <color theme="0"/>
      </font>
      <fill>
        <patternFill>
          <bgColor rgb="FF92D050"/>
        </patternFill>
      </fill>
    </dxf>
    <dxf>
      <font>
        <b/>
        <i val="0"/>
        <color theme="0"/>
      </font>
      <fill>
        <patternFill>
          <bgColor rgb="FFFF0000"/>
        </patternFill>
      </fill>
    </dxf>
    <dxf>
      <font>
        <b/>
        <i val="0"/>
        <color theme="0"/>
      </font>
      <fill>
        <patternFill>
          <bgColor theme="5"/>
        </patternFill>
      </fill>
    </dxf>
    <dxf>
      <font>
        <b/>
        <i val="0"/>
        <color theme="0"/>
      </font>
      <fill>
        <patternFill>
          <bgColor rgb="FF92D050"/>
        </patternFill>
      </fill>
    </dxf>
    <dxf>
      <font>
        <b/>
        <i val="0"/>
        <color theme="0"/>
      </font>
      <fill>
        <patternFill>
          <bgColor rgb="FFFF0000"/>
        </patternFill>
      </fill>
    </dxf>
    <dxf>
      <font>
        <b/>
        <i val="0"/>
        <color theme="0"/>
      </font>
      <fill>
        <patternFill>
          <bgColor theme="5"/>
        </patternFill>
      </fill>
    </dxf>
    <dxf>
      <font>
        <b/>
        <i val="0"/>
        <color theme="0"/>
      </font>
      <fill>
        <patternFill>
          <bgColor rgb="FF92D050"/>
        </patternFill>
      </fill>
    </dxf>
    <dxf>
      <font>
        <b/>
        <i val="0"/>
        <color theme="0"/>
      </font>
      <fill>
        <patternFill>
          <bgColor rgb="FFFF0000"/>
        </patternFill>
      </fill>
    </dxf>
    <dxf>
      <font>
        <b/>
        <i val="0"/>
        <color theme="0"/>
      </font>
      <fill>
        <patternFill>
          <bgColor theme="5"/>
        </patternFill>
      </fill>
    </dxf>
    <dxf>
      <font>
        <b/>
        <i val="0"/>
        <color theme="0"/>
      </font>
      <fill>
        <patternFill>
          <bgColor rgb="FF92D050"/>
        </patternFill>
      </fill>
    </dxf>
    <dxf>
      <fill>
        <patternFill>
          <bgColor rgb="FFFFC000"/>
        </patternFill>
      </fill>
      <border>
        <left style="thin">
          <color auto="1"/>
        </left>
        <right style="thin">
          <color auto="1"/>
        </right>
        <top style="thin">
          <color auto="1"/>
        </top>
        <bottom style="thin">
          <color auto="1"/>
        </bottom>
      </border>
    </dxf>
    <dxf>
      <font>
        <color theme="0"/>
      </font>
      <fill>
        <patternFill>
          <bgColor rgb="FFFF000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theme="0"/>
      </font>
      <fill>
        <patternFill>
          <bgColor rgb="FFFF000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theme="0"/>
      </font>
      <fill>
        <patternFill>
          <bgColor rgb="FFFF000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theme="0"/>
      </font>
      <fill>
        <patternFill>
          <bgColor rgb="FFFF000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border>
    </dxf>
    <dxf>
      <font>
        <color theme="0"/>
      </font>
      <fill>
        <patternFill>
          <bgColor rgb="FFFF000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ont>
        <color theme="0"/>
      </font>
      <fill>
        <patternFill>
          <bgColor rgb="FFFF000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border>
    </dxf>
    <dxf>
      <font>
        <color theme="0"/>
      </font>
      <fill>
        <patternFill>
          <bgColor rgb="FFFF0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ont>
        <color auto="1"/>
      </font>
      <fill>
        <patternFill>
          <bgColor rgb="FFAFECFF"/>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00B050"/>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FF9933"/>
      <color rgb="FFF9B9C2"/>
      <color rgb="FFAFECFF"/>
      <color rgb="FFFF5B5B"/>
      <color rgb="FF79C57B"/>
      <color rgb="FFF79F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210362118476021"/>
          <c:y val="0.13440449410184754"/>
          <c:w val="0.433019951180316"/>
          <c:h val="0.66509966545529131"/>
        </c:manualLayout>
      </c:layout>
      <c:radarChart>
        <c:radarStyle val="marker"/>
        <c:varyColors val="0"/>
        <c:ser>
          <c:idx val="1"/>
          <c:order val="0"/>
          <c:tx>
            <c:strRef>
              <c:f>'4. Results'!$D$8</c:f>
              <c:strCache>
                <c:ptCount val="1"/>
                <c:pt idx="0">
                  <c:v>1. Option name</c:v>
                </c:pt>
              </c:strCache>
            </c:strRef>
          </c:tx>
          <c:spPr>
            <a:ln w="22225" cap="rnd">
              <a:solidFill>
                <a:schemeClr val="accent1"/>
              </a:solidFill>
              <a:round/>
            </a:ln>
            <a:effectLst/>
          </c:spPr>
          <c:marker>
            <c:symbol val="none"/>
          </c:marker>
          <c:cat>
            <c:strRef>
              <c:f>('4. Results'!$B$9,'4. Results'!$B$12,'4. Results'!$B$15,'4. Results'!$B$18,'4. Results'!$B$21,'4. Results'!$B$24,'4. Results'!$B$27,'4. Results'!$B$30,'4. Results'!$B$33,'4. Results'!$B$36,'4. Results'!$B$39,'4. Results'!$B$42,'4. Results'!$B$45,'4. Results'!$B$48,'4. Results'!$B$51,'4. Results'!$B$54,'4. Results'!$B$57,'4. Results'!$B$60,'4. Results'!$B$63,'4. Results'!$B$66,'4. Results'!$B$69,'4. Results'!$B$72,'4. Results'!$B$75,'4. Results'!$B$78,'4. Results'!$B$81,'4. Results'!$B$84,'4. Results'!$B$87,'4. Results'!$B$90,'4. Results'!$B$93,'4. Results'!$B$96)</c:f>
              <c:strCache>
                <c:ptCount val="10"/>
                <c:pt idx="0">
                  <c:v>To align with jurisdictional strategies and policies</c:v>
                </c:pt>
                <c:pt idx="1">
                  <c:v>To integrate/align with existing network/system and current projects</c:v>
                </c:pt>
                <c:pt idx="2">
                  <c:v>To achieve a high level of support from the community</c:v>
                </c:pt>
                <c:pt idx="3">
                  <c:v>To effectively manage the negative impacts for affected stakeholders</c:v>
                </c:pt>
                <c:pt idx="4">
                  <c:v>To improve the efficiency and reliability of travel for those living, working within and transiting the study area</c:v>
                </c:pt>
                <c:pt idx="5">
                  <c:v>To improve the health and safety of those living, working within and transiting the study area</c:v>
                </c:pt>
                <c:pt idx="6">
                  <c:v>To improve travel time for business and freight trips for those working within and transiting the study area</c:v>
                </c:pt>
                <c:pt idx="7">
                  <c:v>Manage the impacts to the local environment and habitat so there are no net, negative impacts</c:v>
                </c:pt>
                <c:pt idx="8">
                  <c:v>To effectively manage the implementation complexity and level of difficulty</c:v>
                </c:pt>
                <c:pt idx="9">
                  <c:v>To effectively manage the level of risk for each option </c:v>
                </c:pt>
              </c:strCache>
            </c:strRef>
          </c:cat>
          <c:val>
            <c:numRef>
              <c:f>('4. Results'!$D$9,'4. Results'!$D$12,'4. Results'!$D$15,'4. Results'!$D$18,'4. Results'!$D$21,'4. Results'!$D$24,'4. Results'!$D$27,'4. Results'!$D$30,'4. Results'!$D$33,'4. Results'!$D$36,'4. Results'!$D$39,'4. Results'!$D$42,'4. Results'!$D$45,'4. Results'!$D$48,'4. Results'!$D$51,'4. Results'!$D$54,'4. Results'!$D$57,'4. Results'!$D$60,'4. Results'!$D$63,'4. Results'!$D$66,'4. Results'!$D$69,'4. Results'!$D$72,'4. Results'!$D$75,'4. Results'!$D$78,'4. Results'!$D$81,'4. Results'!$D$84,'4. Results'!$D$87,'4. Results'!$D$90,'4. Results'!$D$93,'4. Results'!$D$96)</c:f>
              <c:numCache>
                <c:formatCode>0.0</c:formatCode>
                <c:ptCount val="10"/>
                <c:pt idx="0">
                  <c:v>2</c:v>
                </c:pt>
                <c:pt idx="1">
                  <c:v>4.5</c:v>
                </c:pt>
                <c:pt idx="2">
                  <c:v>4</c:v>
                </c:pt>
                <c:pt idx="3">
                  <c:v>2.9999999999999996</c:v>
                </c:pt>
                <c:pt idx="4">
                  <c:v>2.9</c:v>
                </c:pt>
                <c:pt idx="5">
                  <c:v>3.5999999999999996</c:v>
                </c:pt>
                <c:pt idx="6">
                  <c:v>2.8000000000000003</c:v>
                </c:pt>
                <c:pt idx="7">
                  <c:v>4.5</c:v>
                </c:pt>
                <c:pt idx="8">
                  <c:v>5</c:v>
                </c:pt>
                <c:pt idx="9">
                  <c:v>4</c:v>
                </c:pt>
              </c:numCache>
            </c:numRef>
          </c:val>
          <c:extLst>
            <c:ext xmlns:c16="http://schemas.microsoft.com/office/drawing/2014/chart" uri="{C3380CC4-5D6E-409C-BE32-E72D297353CC}">
              <c16:uniqueId val="{00000000-E38A-41CC-85C2-1C1FBB762B69}"/>
            </c:ext>
          </c:extLst>
        </c:ser>
        <c:ser>
          <c:idx val="0"/>
          <c:order val="1"/>
          <c:tx>
            <c:strRef>
              <c:f>'4. Results'!$E$8</c:f>
              <c:strCache>
                <c:ptCount val="1"/>
                <c:pt idx="0">
                  <c:v>2. Option name</c:v>
                </c:pt>
              </c:strCache>
            </c:strRef>
          </c:tx>
          <c:spPr>
            <a:ln w="22225" cap="rnd">
              <a:solidFill>
                <a:schemeClr val="accent2"/>
              </a:solidFill>
              <a:prstDash val="dash"/>
              <a:round/>
            </a:ln>
            <a:effectLst/>
          </c:spPr>
          <c:marker>
            <c:symbol val="none"/>
          </c:marker>
          <c:cat>
            <c:strRef>
              <c:f>('4. Results'!$B$9,'4. Results'!$B$12,'4. Results'!$B$15,'4. Results'!$B$18,'4. Results'!$B$21,'4. Results'!$B$24,'4. Results'!$B$27,'4. Results'!$B$30,'4. Results'!$B$33,'4. Results'!$B$36,'4. Results'!$B$39,'4. Results'!$B$42,'4. Results'!$B$45,'4. Results'!$B$48,'4. Results'!$B$51,'4. Results'!$B$54,'4. Results'!$B$57,'4. Results'!$B$60,'4. Results'!$B$63,'4. Results'!$B$66,'4. Results'!$B$69,'4. Results'!$B$72,'4. Results'!$B$75,'4. Results'!$B$78,'4. Results'!$B$81,'4. Results'!$B$84,'4. Results'!$B$87,'4. Results'!$B$90,'4. Results'!$B$93,'4. Results'!$B$96)</c:f>
              <c:strCache>
                <c:ptCount val="10"/>
                <c:pt idx="0">
                  <c:v>To align with jurisdictional strategies and policies</c:v>
                </c:pt>
                <c:pt idx="1">
                  <c:v>To integrate/align with existing network/system and current projects</c:v>
                </c:pt>
                <c:pt idx="2">
                  <c:v>To achieve a high level of support from the community</c:v>
                </c:pt>
                <c:pt idx="3">
                  <c:v>To effectively manage the negative impacts for affected stakeholders</c:v>
                </c:pt>
                <c:pt idx="4">
                  <c:v>To improve the efficiency and reliability of travel for those living, working within and transiting the study area</c:v>
                </c:pt>
                <c:pt idx="5">
                  <c:v>To improve the health and safety of those living, working within and transiting the study area</c:v>
                </c:pt>
                <c:pt idx="6">
                  <c:v>To improve travel time for business and freight trips for those working within and transiting the study area</c:v>
                </c:pt>
                <c:pt idx="7">
                  <c:v>Manage the impacts to the local environment and habitat so there are no net, negative impacts</c:v>
                </c:pt>
                <c:pt idx="8">
                  <c:v>To effectively manage the implementation complexity and level of difficulty</c:v>
                </c:pt>
                <c:pt idx="9">
                  <c:v>To effectively manage the level of risk for each option </c:v>
                </c:pt>
              </c:strCache>
            </c:strRef>
          </c:cat>
          <c:val>
            <c:numRef>
              <c:f>('4. Results'!$E$9,'4. Results'!$E$12,'4. Results'!$E$15,'4. Results'!$E$18,'4. Results'!$E$21,'4. Results'!$E$24,'4. Results'!$E$27,'4. Results'!$E$30,'4. Results'!$E$33,'4. Results'!$E$36,'4. Results'!$E$39,'4. Results'!$E$42,'4. Results'!$E$45,'4. Results'!$E$48,'4. Results'!$E$51,'4. Results'!$E$54,'4. Results'!$E$57,'4. Results'!$E$60,'4. Results'!$E$63,'4. Results'!$E$66,'4. Results'!$E$69,'4. Results'!$E$72,'4. Results'!$E$75,'4. Results'!$E$78,'4. Results'!$E$81,'4. Results'!$E$84,'4. Results'!$E$87,'4. Results'!$E$90,'4. Results'!$E$93,'4. Results'!$E$96)</c:f>
              <c:numCache>
                <c:formatCode>0.0</c:formatCode>
                <c:ptCount val="10"/>
                <c:pt idx="0">
                  <c:v>4</c:v>
                </c:pt>
                <c:pt idx="1">
                  <c:v>3</c:v>
                </c:pt>
                <c:pt idx="2">
                  <c:v>4</c:v>
                </c:pt>
                <c:pt idx="3">
                  <c:v>1.2999999999999998</c:v>
                </c:pt>
                <c:pt idx="4">
                  <c:v>2.7</c:v>
                </c:pt>
                <c:pt idx="5">
                  <c:v>3.0999999999999996</c:v>
                </c:pt>
                <c:pt idx="6">
                  <c:v>4</c:v>
                </c:pt>
                <c:pt idx="7">
                  <c:v>1.5</c:v>
                </c:pt>
                <c:pt idx="8">
                  <c:v>5</c:v>
                </c:pt>
                <c:pt idx="9">
                  <c:v>4</c:v>
                </c:pt>
              </c:numCache>
            </c:numRef>
          </c:val>
          <c:extLst>
            <c:ext xmlns:c16="http://schemas.microsoft.com/office/drawing/2014/chart" uri="{C3380CC4-5D6E-409C-BE32-E72D297353CC}">
              <c16:uniqueId val="{00000001-E38A-41CC-85C2-1C1FBB762B69}"/>
            </c:ext>
          </c:extLst>
        </c:ser>
        <c:ser>
          <c:idx val="2"/>
          <c:order val="2"/>
          <c:tx>
            <c:strRef>
              <c:f>'4. Results'!$F$8</c:f>
              <c:strCache>
                <c:ptCount val="1"/>
                <c:pt idx="0">
                  <c:v>3. Option name</c:v>
                </c:pt>
              </c:strCache>
            </c:strRef>
          </c:tx>
          <c:spPr>
            <a:ln w="22225" cap="rnd">
              <a:solidFill>
                <a:schemeClr val="accent3"/>
              </a:solidFill>
              <a:round/>
            </a:ln>
            <a:effectLst/>
          </c:spPr>
          <c:marker>
            <c:symbol val="none"/>
          </c:marker>
          <c:val>
            <c:numRef>
              <c:f>('4. Results'!$F$9,'4. Results'!$F$12,'4. Results'!$F$15,'4. Results'!$F$18,'4. Results'!$F$21,'4. Results'!$F$24,'4. Results'!$F$27,'4. Results'!$F$30,'4. Results'!$F$33,'4. Results'!$F$36,'4. Results'!$F$39,'4. Results'!$F$42,'4. Results'!$F$45,'4. Results'!$F$48,'4. Results'!$F$51,'4. Results'!$F$54,'4. Results'!$F$57,'4. Results'!$F$60,'4. Results'!$F$63,'4. Results'!$F$66,'4. Results'!$F$69,'4. Results'!$F$72,'4. Results'!$F$75,'4. Results'!$F$78,'4. Results'!$F$81,'4. Results'!$F$84,'4. Results'!$F$87,'4. Results'!$F$90,'4. Results'!$F$93,'4. Results'!$F$96)</c:f>
              <c:numCache>
                <c:formatCode>0.0</c:formatCode>
                <c:ptCount val="10"/>
                <c:pt idx="0">
                  <c:v>4</c:v>
                </c:pt>
                <c:pt idx="1">
                  <c:v>2.5</c:v>
                </c:pt>
                <c:pt idx="2">
                  <c:v>2</c:v>
                </c:pt>
                <c:pt idx="3">
                  <c:v>4.7</c:v>
                </c:pt>
                <c:pt idx="4">
                  <c:v>2.2999999999999998</c:v>
                </c:pt>
                <c:pt idx="5">
                  <c:v>3.3</c:v>
                </c:pt>
                <c:pt idx="6">
                  <c:v>3.2</c:v>
                </c:pt>
                <c:pt idx="7">
                  <c:v>4</c:v>
                </c:pt>
                <c:pt idx="8">
                  <c:v>2</c:v>
                </c:pt>
                <c:pt idx="9">
                  <c:v>2</c:v>
                </c:pt>
              </c:numCache>
            </c:numRef>
          </c:val>
          <c:extLst>
            <c:ext xmlns:c16="http://schemas.microsoft.com/office/drawing/2014/chart" uri="{C3380CC4-5D6E-409C-BE32-E72D297353CC}">
              <c16:uniqueId val="{00000002-E38A-41CC-85C2-1C1FBB762B69}"/>
            </c:ext>
          </c:extLst>
        </c:ser>
        <c:ser>
          <c:idx val="3"/>
          <c:order val="3"/>
          <c:tx>
            <c:strRef>
              <c:f>'4. Results'!$G$8</c:f>
              <c:strCache>
                <c:ptCount val="1"/>
                <c:pt idx="0">
                  <c:v>4. Option name</c:v>
                </c:pt>
              </c:strCache>
            </c:strRef>
          </c:tx>
          <c:spPr>
            <a:ln w="22225" cap="rnd">
              <a:solidFill>
                <a:schemeClr val="accent6"/>
              </a:solidFill>
              <a:prstDash val="dash"/>
              <a:round/>
            </a:ln>
            <a:effectLst/>
          </c:spPr>
          <c:marker>
            <c:symbol val="none"/>
          </c:marker>
          <c:val>
            <c:numRef>
              <c:f>('4. Results'!$G$9,'4. Results'!$G$12,'4. Results'!$G$15,'4. Results'!$G$18,'4. Results'!$G$21,'4. Results'!$G$24,'4. Results'!$G$27,'4. Results'!$G$30,'4. Results'!$G$33,'4. Results'!$G$36,'4. Results'!$G$39,'4. Results'!$G$42,'4. Results'!$G$45,'4. Results'!$G$48,'4. Results'!$G$51,'4. Results'!$G$54,'4. Results'!$G$57,'4. Results'!$G$60,'4. Results'!$G$63,'4. Results'!$G$66,'4. Results'!$G$69,'4. Results'!$G$72,'4. Results'!$G$75,'4. Results'!$G$78,'4. Results'!$G$81,'4. Results'!$G$84,'4. Results'!$G$87,'4. Results'!$G$90,'4. Results'!$G$93,'4. Results'!$G$96)</c:f>
              <c:numCache>
                <c:formatCode>0.0</c:formatCode>
                <c:ptCount val="10"/>
                <c:pt idx="0">
                  <c:v>5</c:v>
                </c:pt>
                <c:pt idx="1">
                  <c:v>3.5</c:v>
                </c:pt>
                <c:pt idx="2">
                  <c:v>3</c:v>
                </c:pt>
                <c:pt idx="3">
                  <c:v>2.9999999999999996</c:v>
                </c:pt>
                <c:pt idx="4">
                  <c:v>2.8</c:v>
                </c:pt>
                <c:pt idx="5">
                  <c:v>3.3</c:v>
                </c:pt>
                <c:pt idx="6">
                  <c:v>3.0000000000000004</c:v>
                </c:pt>
                <c:pt idx="7">
                  <c:v>2.5</c:v>
                </c:pt>
                <c:pt idx="8">
                  <c:v>3</c:v>
                </c:pt>
                <c:pt idx="9">
                  <c:v>3</c:v>
                </c:pt>
              </c:numCache>
            </c:numRef>
          </c:val>
          <c:extLst>
            <c:ext xmlns:c16="http://schemas.microsoft.com/office/drawing/2014/chart" uri="{C3380CC4-5D6E-409C-BE32-E72D297353CC}">
              <c16:uniqueId val="{00000003-E38A-41CC-85C2-1C1FBB762B69}"/>
            </c:ext>
          </c:extLst>
        </c:ser>
        <c:ser>
          <c:idx val="4"/>
          <c:order val="4"/>
          <c:tx>
            <c:strRef>
              <c:f>'4. Results'!$H$8</c:f>
              <c:strCache>
                <c:ptCount val="1"/>
                <c:pt idx="0">
                  <c:v>5. Option name</c:v>
                </c:pt>
              </c:strCache>
            </c:strRef>
          </c:tx>
          <c:spPr>
            <a:ln w="22225" cap="rnd">
              <a:solidFill>
                <a:schemeClr val="accent5"/>
              </a:solidFill>
              <a:round/>
            </a:ln>
            <a:effectLst/>
          </c:spPr>
          <c:marker>
            <c:symbol val="none"/>
          </c:marker>
          <c:val>
            <c:numRef>
              <c:f>('4. Results'!$H$9,'4. Results'!$H$12,'4. Results'!$H$15,'4. Results'!$H$18,'4. Results'!$H$21,'4. Results'!$H$24,'4. Results'!$H$27,'4. Results'!$H$30,'4. Results'!$H$33,'4. Results'!$H$36,'4. Results'!$H$39,'4. Results'!$H$42,'4. Results'!$H$45,'4. Results'!$H$48,'4. Results'!$H$51,'4. Results'!$H$54,'4. Results'!$H$57,'4. Results'!$H$60,'4. Results'!$H$63,'4. Results'!$H$66,'4. Results'!$H$69,'4. Results'!$H$72,'4. Results'!$H$75,'4. Results'!$H$78,'4. Results'!$H$81,'4. Results'!$H$84,'4. Results'!$H$87,'4. Results'!$H$90,'4. Results'!$H$93,'4. Results'!$H$96)</c:f>
            </c:numRef>
          </c:val>
          <c:extLst>
            <c:ext xmlns:c16="http://schemas.microsoft.com/office/drawing/2014/chart" uri="{C3380CC4-5D6E-409C-BE32-E72D297353CC}">
              <c16:uniqueId val="{00000005-E38A-41CC-85C2-1C1FBB762B69}"/>
            </c:ext>
          </c:extLst>
        </c:ser>
        <c:ser>
          <c:idx val="5"/>
          <c:order val="5"/>
          <c:tx>
            <c:strRef>
              <c:f>'4. Results'!$I$8</c:f>
              <c:strCache>
                <c:ptCount val="1"/>
                <c:pt idx="0">
                  <c:v>6. Option name</c:v>
                </c:pt>
              </c:strCache>
            </c:strRef>
          </c:tx>
          <c:spPr>
            <a:ln w="22225" cap="rnd">
              <a:solidFill>
                <a:schemeClr val="accent6"/>
              </a:solidFill>
              <a:round/>
            </a:ln>
            <a:effectLst/>
          </c:spPr>
          <c:marker>
            <c:symbol val="none"/>
          </c:marker>
          <c:val>
            <c:numRef>
              <c:f>('4. Results'!$I$9,'4. Results'!$I$12,'4. Results'!$I$15,'4. Results'!$I$18,'4. Results'!$I$21,'4. Results'!$I$24,'4. Results'!$I$27,'4. Results'!$I$30,'4. Results'!$I$33,'4. Results'!$I$36,'4. Results'!$I$39,'4. Results'!$I$42,'4. Results'!$I$45,'4. Results'!$I$48,'4. Results'!$I$51,'4. Results'!$I$54,'4. Results'!$I$57,'4. Results'!$I$60,'4. Results'!$I$63,'4. Results'!$I$66,'4. Results'!$I$69,'4. Results'!$I$72,'4. Results'!$I$75,'4. Results'!$I$78,'4. Results'!$I$81,'4. Results'!$I$84,'4. Results'!$I$87,'4. Results'!$I$90,'4. Results'!$I$93,'4. Results'!$I$96)</c:f>
            </c:numRef>
          </c:val>
          <c:extLst>
            <c:ext xmlns:c16="http://schemas.microsoft.com/office/drawing/2014/chart" uri="{C3380CC4-5D6E-409C-BE32-E72D297353CC}">
              <c16:uniqueId val="{00000006-E38A-41CC-85C2-1C1FBB762B69}"/>
            </c:ext>
          </c:extLst>
        </c:ser>
        <c:ser>
          <c:idx val="6"/>
          <c:order val="6"/>
          <c:tx>
            <c:strRef>
              <c:f>'4. Results'!$J$8</c:f>
              <c:strCache>
                <c:ptCount val="1"/>
                <c:pt idx="0">
                  <c:v>7. Option name</c:v>
                </c:pt>
              </c:strCache>
            </c:strRef>
          </c:tx>
          <c:spPr>
            <a:ln w="22225" cap="rnd">
              <a:solidFill>
                <a:schemeClr val="accent1">
                  <a:lumMod val="60000"/>
                </a:schemeClr>
              </a:solidFill>
              <a:round/>
            </a:ln>
            <a:effectLst/>
          </c:spPr>
          <c:marker>
            <c:symbol val="none"/>
          </c:marker>
          <c:val>
            <c:numRef>
              <c:f>('4. Results'!$J$9,'4. Results'!$J$12,'4. Results'!$J$15,'4. Results'!$J$18,'4. Results'!$J$21,'4. Results'!$J$24,'4. Results'!$J$27,'4. Results'!$J$30,'4. Results'!$J$33,'4. Results'!$J$36,'4. Results'!$J$39,'4. Results'!$J$42,'4. Results'!$J$45,'4. Results'!$J$48,'4. Results'!$J$51,'4. Results'!$J$54,'4. Results'!$J$57,'4. Results'!$J$60,'4. Results'!$J$63,'4. Results'!$J$66,'4. Results'!$J$69,'4. Results'!$J$72,'4. Results'!$J$75,'4. Results'!$J$78,'4. Results'!$J$81,'4. Results'!$J$84,'4. Results'!$J$87,'4. Results'!$J$90,'4. Results'!$J$93,'4. Results'!$J$96)</c:f>
            </c:numRef>
          </c:val>
          <c:extLst>
            <c:ext xmlns:c16="http://schemas.microsoft.com/office/drawing/2014/chart" uri="{C3380CC4-5D6E-409C-BE32-E72D297353CC}">
              <c16:uniqueId val="{00000007-E38A-41CC-85C2-1C1FBB762B69}"/>
            </c:ext>
          </c:extLst>
        </c:ser>
        <c:ser>
          <c:idx val="7"/>
          <c:order val="7"/>
          <c:tx>
            <c:strRef>
              <c:f>'4. Results'!$K$8</c:f>
              <c:strCache>
                <c:ptCount val="1"/>
                <c:pt idx="0">
                  <c:v>8. Option name</c:v>
                </c:pt>
              </c:strCache>
            </c:strRef>
          </c:tx>
          <c:spPr>
            <a:ln w="22225" cap="rnd">
              <a:solidFill>
                <a:schemeClr val="accent2">
                  <a:lumMod val="60000"/>
                </a:schemeClr>
              </a:solidFill>
              <a:round/>
            </a:ln>
            <a:effectLst/>
          </c:spPr>
          <c:marker>
            <c:symbol val="none"/>
          </c:marker>
          <c:val>
            <c:numRef>
              <c:f>('4. Results'!$K$9,'4. Results'!$K$12,'4. Results'!$K$15,'4. Results'!$K$18,'4. Results'!$K$21,'4. Results'!$K$24,'4. Results'!$K$27,'4. Results'!$K$30,'4. Results'!$K$33,'4. Results'!$K$36,'4. Results'!$K$39,'4. Results'!$K$42,'4. Results'!$K$45,'4. Results'!$K$48,'4. Results'!$K$51,'4. Results'!$K$54,'4. Results'!$K$57,'4. Results'!$K$60,'4. Results'!$K$63,'4. Results'!$K$66,'4. Results'!$K$69,'4. Results'!$K$72,'4. Results'!$K$75,'4. Results'!$K$78,'4. Results'!$K$81,'4. Results'!$K$84,'4. Results'!$K$87,'4. Results'!$K$90,'4. Results'!$K$93,'4. Results'!$K$96)</c:f>
            </c:numRef>
          </c:val>
          <c:extLst>
            <c:ext xmlns:c16="http://schemas.microsoft.com/office/drawing/2014/chart" uri="{C3380CC4-5D6E-409C-BE32-E72D297353CC}">
              <c16:uniqueId val="{00000008-E38A-41CC-85C2-1C1FBB762B69}"/>
            </c:ext>
          </c:extLst>
        </c:ser>
        <c:dLbls>
          <c:showLegendKey val="0"/>
          <c:showVal val="0"/>
          <c:showCatName val="0"/>
          <c:showSerName val="0"/>
          <c:showPercent val="0"/>
          <c:showBubbleSize val="0"/>
        </c:dLbls>
        <c:axId val="971616848"/>
        <c:axId val="971613568"/>
      </c:radarChart>
      <c:catAx>
        <c:axId val="97161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1613568"/>
        <c:crosses val="autoZero"/>
        <c:auto val="1"/>
        <c:lblAlgn val="ctr"/>
        <c:lblOffset val="100"/>
        <c:noMultiLvlLbl val="0"/>
      </c:catAx>
      <c:valAx>
        <c:axId val="971613568"/>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971616848"/>
        <c:crosses val="autoZero"/>
        <c:crossBetween val="between"/>
      </c:valAx>
      <c:spPr>
        <a:noFill/>
        <a:ln>
          <a:noFill/>
        </a:ln>
        <a:effectLst/>
      </c:spPr>
    </c:plotArea>
    <c:legend>
      <c:legendPos val="r"/>
      <c:layout>
        <c:manualLayout>
          <c:xMode val="edge"/>
          <c:yMode val="edge"/>
          <c:x val="0.80966460130885665"/>
          <c:y val="0.78146322238462707"/>
          <c:w val="0.18387765971132586"/>
          <c:h val="0.2041011885360506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Strategic fit (1) - unweighted criteria 1-6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3.8545140625293232E-2"/>
          <c:y val="0.11460320325039451"/>
          <c:w val="0.93942338733015307"/>
          <c:h val="0.50848542589054913"/>
        </c:manualLayout>
      </c:layout>
      <c:barChart>
        <c:barDir val="col"/>
        <c:grouping val="clustered"/>
        <c:varyColors val="0"/>
        <c:ser>
          <c:idx val="0"/>
          <c:order val="0"/>
          <c:tx>
            <c:strRef>
              <c:f>'4. Results'!$B$10</c:f>
              <c:strCache>
                <c:ptCount val="1"/>
                <c:pt idx="0">
                  <c:v>Not completed for this example</c:v>
                </c:pt>
              </c:strCache>
              <c:extLst xmlns:c15="http://schemas.microsoft.com/office/drawing/2012/chart"/>
            </c:strRef>
          </c:tx>
          <c:spPr>
            <a:solidFill>
              <a:schemeClr val="accent1"/>
            </a:solidFill>
            <a:ln>
              <a:noFill/>
            </a:ln>
            <a:effectLst/>
          </c:spPr>
          <c:invertIfNegative val="0"/>
          <c:cat>
            <c:strRef>
              <c:f>('4. Results'!$D$8,'4. Results'!$E$8,'4. Results'!$F$8,'4. Results'!$G$8,'4. Results'!$H$8,'4. Results'!$I$8,'4. Results'!$J$8,'4. Results'!$K$8)</c:f>
              <c:strCache>
                <c:ptCount val="4"/>
                <c:pt idx="0">
                  <c:v>1. Option name</c:v>
                </c:pt>
                <c:pt idx="1">
                  <c:v>2. Option name</c:v>
                </c:pt>
                <c:pt idx="2">
                  <c:v>3. Option name</c:v>
                </c:pt>
                <c:pt idx="3">
                  <c:v>4. Option name</c:v>
                </c:pt>
              </c:strCache>
            </c:strRef>
          </c:cat>
          <c:val>
            <c:numRef>
              <c:f>'4. Results'!$D$10:$K$10</c:f>
            </c:numRef>
          </c:val>
          <c:extLst>
            <c:ext xmlns:c16="http://schemas.microsoft.com/office/drawing/2014/chart" uri="{C3380CC4-5D6E-409C-BE32-E72D297353CC}">
              <c16:uniqueId val="{00000006-4FB8-466A-9BB4-D11232783C11}"/>
            </c:ext>
          </c:extLst>
        </c:ser>
        <c:ser>
          <c:idx val="1"/>
          <c:order val="1"/>
          <c:tx>
            <c:strRef>
              <c:f>'4. Results'!$B$11</c:f>
              <c:strCache>
                <c:ptCount val="1"/>
                <c:pt idx="0">
                  <c:v>Not completed for this example</c:v>
                </c:pt>
              </c:strCache>
              <c:extLst xmlns:c15="http://schemas.microsoft.com/office/drawing/2012/chart"/>
            </c:strRef>
          </c:tx>
          <c:spPr>
            <a:solidFill>
              <a:schemeClr val="accent2"/>
            </a:solidFill>
            <a:ln>
              <a:noFill/>
            </a:ln>
            <a:effectLst/>
          </c:spPr>
          <c:invertIfNegative val="0"/>
          <c:cat>
            <c:strRef>
              <c:f>('4. Results'!$D$8,'4. Results'!$E$8,'4. Results'!$F$8,'4. Results'!$G$8,'4. Results'!$H$8,'4. Results'!$I$8,'4. Results'!$J$8,'4. Results'!$K$8)</c:f>
              <c:strCache>
                <c:ptCount val="4"/>
                <c:pt idx="0">
                  <c:v>1. Option name</c:v>
                </c:pt>
                <c:pt idx="1">
                  <c:v>2. Option name</c:v>
                </c:pt>
                <c:pt idx="2">
                  <c:v>3. Option name</c:v>
                </c:pt>
                <c:pt idx="3">
                  <c:v>4. Option name</c:v>
                </c:pt>
              </c:strCache>
            </c:strRef>
          </c:cat>
          <c:val>
            <c:numRef>
              <c:f>'4. Results'!$D$11:$K$11</c:f>
            </c:numRef>
          </c:val>
          <c:extLst>
            <c:ext xmlns:c16="http://schemas.microsoft.com/office/drawing/2014/chart" uri="{C3380CC4-5D6E-409C-BE32-E72D297353CC}">
              <c16:uniqueId val="{00000007-4FB8-466A-9BB4-D11232783C11}"/>
            </c:ext>
          </c:extLst>
        </c:ser>
        <c:ser>
          <c:idx val="2"/>
          <c:order val="2"/>
          <c:tx>
            <c:strRef>
              <c:f>'4. Results'!$B$13</c:f>
              <c:strCache>
                <c:ptCount val="1"/>
                <c:pt idx="0">
                  <c:v>Not completed for this example</c:v>
                </c:pt>
              </c:strCache>
              <c:extLst xmlns:c15="http://schemas.microsoft.com/office/drawing/2012/chart"/>
            </c:strRef>
          </c:tx>
          <c:spPr>
            <a:solidFill>
              <a:schemeClr val="accent3"/>
            </a:solidFill>
            <a:ln>
              <a:noFill/>
            </a:ln>
            <a:effectLst/>
          </c:spPr>
          <c:invertIfNegative val="0"/>
          <c:cat>
            <c:strRef>
              <c:f>('4. Results'!$D$8,'4. Results'!$E$8,'4. Results'!$F$8,'4. Results'!$G$8,'4. Results'!$H$8,'4. Results'!$I$8,'4. Results'!$J$8,'4. Results'!$K$8)</c:f>
              <c:strCache>
                <c:ptCount val="4"/>
                <c:pt idx="0">
                  <c:v>1. Option name</c:v>
                </c:pt>
                <c:pt idx="1">
                  <c:v>2. Option name</c:v>
                </c:pt>
                <c:pt idx="2">
                  <c:v>3. Option name</c:v>
                </c:pt>
                <c:pt idx="3">
                  <c:v>4. Option name</c:v>
                </c:pt>
              </c:strCache>
            </c:strRef>
          </c:cat>
          <c:val>
            <c:numRef>
              <c:f>'4. Results'!$D$13:$K$13</c:f>
            </c:numRef>
          </c:val>
          <c:extLst>
            <c:ext xmlns:c16="http://schemas.microsoft.com/office/drawing/2014/chart" uri="{C3380CC4-5D6E-409C-BE32-E72D297353CC}">
              <c16:uniqueId val="{00000008-4FB8-466A-9BB4-D11232783C11}"/>
            </c:ext>
          </c:extLst>
        </c:ser>
        <c:ser>
          <c:idx val="3"/>
          <c:order val="3"/>
          <c:tx>
            <c:strRef>
              <c:f>'4. Results'!$B$14</c:f>
              <c:strCache>
                <c:ptCount val="1"/>
                <c:pt idx="0">
                  <c:v>Not completed for this example</c:v>
                </c:pt>
              </c:strCache>
              <c:extLst xmlns:c15="http://schemas.microsoft.com/office/drawing/2012/chart"/>
            </c:strRef>
          </c:tx>
          <c:spPr>
            <a:solidFill>
              <a:schemeClr val="accent4"/>
            </a:solidFill>
            <a:ln>
              <a:noFill/>
            </a:ln>
            <a:effectLst/>
          </c:spPr>
          <c:invertIfNegative val="0"/>
          <c:cat>
            <c:strRef>
              <c:f>('4. Results'!$D$8,'4. Results'!$E$8,'4. Results'!$F$8,'4. Results'!$G$8,'4. Results'!$H$8,'4. Results'!$I$8,'4. Results'!$J$8,'4. Results'!$K$8)</c:f>
              <c:strCache>
                <c:ptCount val="4"/>
                <c:pt idx="0">
                  <c:v>1. Option name</c:v>
                </c:pt>
                <c:pt idx="1">
                  <c:v>2. Option name</c:v>
                </c:pt>
                <c:pt idx="2">
                  <c:v>3. Option name</c:v>
                </c:pt>
                <c:pt idx="3">
                  <c:v>4. Option name</c:v>
                </c:pt>
              </c:strCache>
            </c:strRef>
          </c:cat>
          <c:val>
            <c:numRef>
              <c:f>'4. Results'!$D$14:$K$14</c:f>
            </c:numRef>
          </c:val>
          <c:extLst>
            <c:ext xmlns:c16="http://schemas.microsoft.com/office/drawing/2014/chart" uri="{C3380CC4-5D6E-409C-BE32-E72D297353CC}">
              <c16:uniqueId val="{00000009-4FB8-466A-9BB4-D11232783C11}"/>
            </c:ext>
          </c:extLst>
        </c:ser>
        <c:ser>
          <c:idx val="4"/>
          <c:order val="4"/>
          <c:tx>
            <c:strRef>
              <c:f>'4. Results'!$B$16</c:f>
              <c:strCache>
                <c:ptCount val="1"/>
                <c:pt idx="0">
                  <c:v>Criterion 1: Align with relevant government strategies, goals and objectives</c:v>
                </c:pt>
              </c:strCache>
            </c:strRef>
          </c:tx>
          <c:spPr>
            <a:solidFill>
              <a:schemeClr val="accent5"/>
            </a:solidFill>
            <a:ln>
              <a:noFill/>
            </a:ln>
            <a:effectLst/>
          </c:spPr>
          <c:invertIfNegative val="0"/>
          <c:cat>
            <c:strRef>
              <c:f>('4. Results'!$D$8,'4. Results'!$E$8,'4. Results'!$F$8,'4. Results'!$G$8,'4. Results'!$H$8,'4. Results'!$I$8,'4. Results'!$J$8,'4. Results'!$K$8)</c:f>
              <c:strCache>
                <c:ptCount val="4"/>
                <c:pt idx="0">
                  <c:v>1. Option name</c:v>
                </c:pt>
                <c:pt idx="1">
                  <c:v>2. Option name</c:v>
                </c:pt>
                <c:pt idx="2">
                  <c:v>3. Option name</c:v>
                </c:pt>
                <c:pt idx="3">
                  <c:v>4. Option name</c:v>
                </c:pt>
              </c:strCache>
            </c:strRef>
          </c:cat>
          <c:val>
            <c:numRef>
              <c:f>'4. Results'!$D$16:$K$16</c:f>
              <c:numCache>
                <c:formatCode>0</c:formatCode>
                <c:ptCount val="4"/>
                <c:pt idx="0">
                  <c:v>2</c:v>
                </c:pt>
                <c:pt idx="1">
                  <c:v>4</c:v>
                </c:pt>
                <c:pt idx="2">
                  <c:v>4</c:v>
                </c:pt>
                <c:pt idx="3">
                  <c:v>5</c:v>
                </c:pt>
              </c:numCache>
            </c:numRef>
          </c:val>
          <c:extLst>
            <c:ext xmlns:c16="http://schemas.microsoft.com/office/drawing/2014/chart" uri="{C3380CC4-5D6E-409C-BE32-E72D297353CC}">
              <c16:uniqueId val="{00000000-4FB8-466A-9BB4-D11232783C11}"/>
            </c:ext>
          </c:extLst>
        </c:ser>
        <c:ser>
          <c:idx val="6"/>
          <c:order val="6"/>
          <c:tx>
            <c:strRef>
              <c:f>'4. Results'!$B$19</c:f>
              <c:strCache>
                <c:ptCount val="1"/>
                <c:pt idx="0">
                  <c:v>Not completed for this example</c:v>
                </c:pt>
              </c:strCache>
              <c:extLst xmlns:c15="http://schemas.microsoft.com/office/drawing/2012/chart"/>
            </c:strRef>
          </c:tx>
          <c:spPr>
            <a:solidFill>
              <a:schemeClr val="accent1">
                <a:lumMod val="60000"/>
              </a:schemeClr>
            </a:solidFill>
            <a:ln>
              <a:noFill/>
            </a:ln>
            <a:effectLst/>
          </c:spPr>
          <c:invertIfNegative val="0"/>
          <c:cat>
            <c:strRef>
              <c:f>('4. Results'!$D$8,'4. Results'!$E$8,'4. Results'!$F$8,'4. Results'!$G$8,'4. Results'!$H$8,'4. Results'!$I$8,'4. Results'!$J$8,'4. Results'!$K$8)</c:f>
              <c:strCache>
                <c:ptCount val="4"/>
                <c:pt idx="0">
                  <c:v>1. Option name</c:v>
                </c:pt>
                <c:pt idx="1">
                  <c:v>2. Option name</c:v>
                </c:pt>
                <c:pt idx="2">
                  <c:v>3. Option name</c:v>
                </c:pt>
                <c:pt idx="3">
                  <c:v>4. Option name</c:v>
                </c:pt>
              </c:strCache>
            </c:strRef>
          </c:cat>
          <c:val>
            <c:numRef>
              <c:f>'4. Results'!$D$19:$K$19</c:f>
            </c:numRef>
          </c:val>
          <c:extLst>
            <c:ext xmlns:c16="http://schemas.microsoft.com/office/drawing/2014/chart" uri="{C3380CC4-5D6E-409C-BE32-E72D297353CC}">
              <c16:uniqueId val="{0000000B-4FB8-466A-9BB4-D11232783C11}"/>
            </c:ext>
          </c:extLst>
        </c:ser>
        <c:ser>
          <c:idx val="7"/>
          <c:order val="7"/>
          <c:tx>
            <c:strRef>
              <c:f>'4. Results'!$B$20</c:f>
              <c:strCache>
                <c:ptCount val="1"/>
                <c:pt idx="0">
                  <c:v>Not completed for this example</c:v>
                </c:pt>
              </c:strCache>
              <c:extLst xmlns:c15="http://schemas.microsoft.com/office/drawing/2012/chart"/>
            </c:strRef>
          </c:tx>
          <c:spPr>
            <a:solidFill>
              <a:schemeClr val="accent2">
                <a:lumMod val="60000"/>
              </a:schemeClr>
            </a:solidFill>
            <a:ln>
              <a:noFill/>
            </a:ln>
            <a:effectLst/>
          </c:spPr>
          <c:invertIfNegative val="0"/>
          <c:cat>
            <c:strRef>
              <c:f>('4. Results'!$D$8,'4. Results'!$E$8,'4. Results'!$F$8,'4. Results'!$G$8,'4. Results'!$H$8,'4. Results'!$I$8,'4. Results'!$J$8,'4. Results'!$K$8)</c:f>
              <c:strCache>
                <c:ptCount val="4"/>
                <c:pt idx="0">
                  <c:v>1. Option name</c:v>
                </c:pt>
                <c:pt idx="1">
                  <c:v>2. Option name</c:v>
                </c:pt>
                <c:pt idx="2">
                  <c:v>3. Option name</c:v>
                </c:pt>
                <c:pt idx="3">
                  <c:v>4. Option name</c:v>
                </c:pt>
              </c:strCache>
            </c:strRef>
          </c:cat>
          <c:val>
            <c:numRef>
              <c:f>'4. Results'!$D$20:$K$20</c:f>
            </c:numRef>
          </c:val>
          <c:extLst>
            <c:ext xmlns:c16="http://schemas.microsoft.com/office/drawing/2014/chart" uri="{C3380CC4-5D6E-409C-BE32-E72D297353CC}">
              <c16:uniqueId val="{0000000C-4FB8-466A-9BB4-D11232783C11}"/>
            </c:ext>
          </c:extLst>
        </c:ser>
        <c:ser>
          <c:idx val="8"/>
          <c:order val="8"/>
          <c:tx>
            <c:strRef>
              <c:f>'4. Results'!$B$22</c:f>
              <c:strCache>
                <c:ptCount val="1"/>
                <c:pt idx="0">
                  <c:v>Criterion 2: Align with existing network and best leverage current/committed projects</c:v>
                </c:pt>
              </c:strCache>
            </c:strRef>
          </c:tx>
          <c:spPr>
            <a:solidFill>
              <a:schemeClr val="tx1">
                <a:lumMod val="50000"/>
                <a:lumOff val="50000"/>
              </a:schemeClr>
            </a:solidFill>
            <a:ln>
              <a:noFill/>
            </a:ln>
            <a:effectLst/>
          </c:spPr>
          <c:invertIfNegative val="0"/>
          <c:cat>
            <c:strRef>
              <c:f>('4. Results'!$D$8,'4. Results'!$E$8,'4. Results'!$F$8,'4. Results'!$G$8,'4. Results'!$H$8,'4. Results'!$I$8,'4. Results'!$J$8,'4. Results'!$K$8)</c:f>
              <c:strCache>
                <c:ptCount val="4"/>
                <c:pt idx="0">
                  <c:v>1. Option name</c:v>
                </c:pt>
                <c:pt idx="1">
                  <c:v>2. Option name</c:v>
                </c:pt>
                <c:pt idx="2">
                  <c:v>3. Option name</c:v>
                </c:pt>
                <c:pt idx="3">
                  <c:v>4. Option name</c:v>
                </c:pt>
              </c:strCache>
            </c:strRef>
          </c:cat>
          <c:val>
            <c:numRef>
              <c:f>'4. Results'!$D$22:$K$22</c:f>
              <c:numCache>
                <c:formatCode>0</c:formatCode>
                <c:ptCount val="4"/>
                <c:pt idx="0">
                  <c:v>5</c:v>
                </c:pt>
                <c:pt idx="1">
                  <c:v>4</c:v>
                </c:pt>
                <c:pt idx="2">
                  <c:v>3</c:v>
                </c:pt>
                <c:pt idx="3">
                  <c:v>4</c:v>
                </c:pt>
              </c:numCache>
            </c:numRef>
          </c:val>
          <c:extLst>
            <c:ext xmlns:c16="http://schemas.microsoft.com/office/drawing/2014/chart" uri="{C3380CC4-5D6E-409C-BE32-E72D297353CC}">
              <c16:uniqueId val="{00000001-4FB8-466A-9BB4-D11232783C11}"/>
            </c:ext>
          </c:extLst>
        </c:ser>
        <c:ser>
          <c:idx val="9"/>
          <c:order val="9"/>
          <c:tx>
            <c:strRef>
              <c:f>'4. Results'!$B$23</c:f>
              <c:strCache>
                <c:ptCount val="1"/>
                <c:pt idx="0">
                  <c:v>Criterion 3: Reduce travel time in surrounding roading network</c:v>
                </c:pt>
              </c:strCache>
            </c:strRef>
          </c:tx>
          <c:spPr>
            <a:solidFill>
              <a:schemeClr val="accent6"/>
            </a:solidFill>
            <a:ln>
              <a:noFill/>
            </a:ln>
            <a:effectLst/>
          </c:spPr>
          <c:invertIfNegative val="0"/>
          <c:cat>
            <c:strRef>
              <c:f>('4. Results'!$D$8,'4. Results'!$E$8,'4. Results'!$F$8,'4. Results'!$G$8,'4. Results'!$H$8,'4. Results'!$I$8,'4. Results'!$J$8,'4. Results'!$K$8)</c:f>
              <c:strCache>
                <c:ptCount val="4"/>
                <c:pt idx="0">
                  <c:v>1. Option name</c:v>
                </c:pt>
                <c:pt idx="1">
                  <c:v>2. Option name</c:v>
                </c:pt>
                <c:pt idx="2">
                  <c:v>3. Option name</c:v>
                </c:pt>
                <c:pt idx="3">
                  <c:v>4. Option name</c:v>
                </c:pt>
              </c:strCache>
            </c:strRef>
          </c:cat>
          <c:val>
            <c:numRef>
              <c:f>'4. Results'!$D$23:$K$23</c:f>
              <c:numCache>
                <c:formatCode>0</c:formatCode>
                <c:ptCount val="4"/>
                <c:pt idx="0">
                  <c:v>4</c:v>
                </c:pt>
                <c:pt idx="1">
                  <c:v>2</c:v>
                </c:pt>
                <c:pt idx="2">
                  <c:v>2</c:v>
                </c:pt>
                <c:pt idx="3">
                  <c:v>3</c:v>
                </c:pt>
              </c:numCache>
            </c:numRef>
          </c:val>
          <c:extLst>
            <c:ext xmlns:c16="http://schemas.microsoft.com/office/drawing/2014/chart" uri="{C3380CC4-5D6E-409C-BE32-E72D297353CC}">
              <c16:uniqueId val="{00000002-4FB8-466A-9BB4-D11232783C11}"/>
            </c:ext>
          </c:extLst>
        </c:ser>
        <c:ser>
          <c:idx val="10"/>
          <c:order val="10"/>
          <c:tx>
            <c:strRef>
              <c:f>'4. Results'!$B$25</c:f>
              <c:strCache>
                <c:ptCount val="1"/>
                <c:pt idx="0">
                  <c:v>Not completed for this example</c:v>
                </c:pt>
              </c:strCache>
              <c:extLst xmlns:c15="http://schemas.microsoft.com/office/drawing/2012/chart"/>
            </c:strRef>
          </c:tx>
          <c:spPr>
            <a:solidFill>
              <a:schemeClr val="accent5">
                <a:lumMod val="60000"/>
              </a:schemeClr>
            </a:solidFill>
            <a:ln>
              <a:noFill/>
            </a:ln>
            <a:effectLst/>
          </c:spPr>
          <c:invertIfNegative val="0"/>
          <c:val>
            <c:numRef>
              <c:f>'4. Results'!$D$25:$K$25</c:f>
            </c:numRef>
          </c:val>
          <c:extLst>
            <c:ext xmlns:c16="http://schemas.microsoft.com/office/drawing/2014/chart" uri="{C3380CC4-5D6E-409C-BE32-E72D297353CC}">
              <c16:uniqueId val="{0000000D-4FB8-466A-9BB4-D11232783C11}"/>
            </c:ext>
          </c:extLst>
        </c:ser>
        <c:ser>
          <c:idx val="11"/>
          <c:order val="11"/>
          <c:tx>
            <c:strRef>
              <c:f>'4. Results'!$B$26</c:f>
              <c:strCache>
                <c:ptCount val="1"/>
                <c:pt idx="0">
                  <c:v>Not completed for this example</c:v>
                </c:pt>
              </c:strCache>
              <c:extLst xmlns:c15="http://schemas.microsoft.com/office/drawing/2012/chart"/>
            </c:strRef>
          </c:tx>
          <c:spPr>
            <a:solidFill>
              <a:schemeClr val="accent6">
                <a:lumMod val="60000"/>
              </a:schemeClr>
            </a:solidFill>
            <a:ln>
              <a:noFill/>
            </a:ln>
            <a:effectLst/>
          </c:spPr>
          <c:invertIfNegative val="0"/>
          <c:val>
            <c:numRef>
              <c:f>'4. Results'!$D$26:$K$26</c:f>
            </c:numRef>
          </c:val>
          <c:extLst>
            <c:ext xmlns:c16="http://schemas.microsoft.com/office/drawing/2014/chart" uri="{C3380CC4-5D6E-409C-BE32-E72D297353CC}">
              <c16:uniqueId val="{0000000E-4FB8-466A-9BB4-D11232783C11}"/>
            </c:ext>
          </c:extLst>
        </c:ser>
        <c:ser>
          <c:idx val="12"/>
          <c:order val="12"/>
          <c:tx>
            <c:strRef>
              <c:f>'4. Results'!$B$28</c:f>
              <c:strCache>
                <c:ptCount val="1"/>
                <c:pt idx="0">
                  <c:v>Not completed for this example</c:v>
                </c:pt>
              </c:strCache>
              <c:extLst xmlns:c15="http://schemas.microsoft.com/office/drawing/2012/chart"/>
            </c:strRef>
          </c:tx>
          <c:spPr>
            <a:solidFill>
              <a:schemeClr val="accent1">
                <a:lumMod val="80000"/>
                <a:lumOff val="20000"/>
              </a:schemeClr>
            </a:solidFill>
            <a:ln>
              <a:noFill/>
            </a:ln>
            <a:effectLst/>
          </c:spPr>
          <c:invertIfNegative val="0"/>
          <c:val>
            <c:numRef>
              <c:f>'4. Results'!$D$28:$K$28</c:f>
            </c:numRef>
          </c:val>
          <c:extLst>
            <c:ext xmlns:c16="http://schemas.microsoft.com/office/drawing/2014/chart" uri="{C3380CC4-5D6E-409C-BE32-E72D297353CC}">
              <c16:uniqueId val="{0000000F-4FB8-466A-9BB4-D11232783C11}"/>
            </c:ext>
          </c:extLst>
        </c:ser>
        <c:ser>
          <c:idx val="13"/>
          <c:order val="13"/>
          <c:tx>
            <c:strRef>
              <c:f>'4. Results'!$B$29</c:f>
              <c:strCache>
                <c:ptCount val="1"/>
                <c:pt idx="0">
                  <c:v>Not completed for this example</c:v>
                </c:pt>
              </c:strCache>
              <c:extLst xmlns:c15="http://schemas.microsoft.com/office/drawing/2012/chart"/>
            </c:strRef>
          </c:tx>
          <c:spPr>
            <a:solidFill>
              <a:schemeClr val="accent2">
                <a:lumMod val="80000"/>
                <a:lumOff val="20000"/>
              </a:schemeClr>
            </a:solidFill>
            <a:ln>
              <a:noFill/>
            </a:ln>
            <a:effectLst/>
          </c:spPr>
          <c:invertIfNegative val="0"/>
          <c:val>
            <c:numRef>
              <c:f>'4. Results'!$D$29:$K$29</c:f>
            </c:numRef>
          </c:val>
          <c:extLst>
            <c:ext xmlns:c16="http://schemas.microsoft.com/office/drawing/2014/chart" uri="{C3380CC4-5D6E-409C-BE32-E72D297353CC}">
              <c16:uniqueId val="{00000010-4FB8-466A-9BB4-D11232783C11}"/>
            </c:ext>
          </c:extLst>
        </c:ser>
        <c:ser>
          <c:idx val="14"/>
          <c:order val="14"/>
          <c:tx>
            <c:strRef>
              <c:f>'4. Results'!$B$31</c:f>
              <c:strCache>
                <c:ptCount val="1"/>
                <c:pt idx="0">
                  <c:v>Not completed for this example</c:v>
                </c:pt>
              </c:strCache>
              <c:extLst xmlns:c15="http://schemas.microsoft.com/office/drawing/2012/chart"/>
            </c:strRef>
          </c:tx>
          <c:spPr>
            <a:solidFill>
              <a:schemeClr val="accent3">
                <a:lumMod val="80000"/>
                <a:lumOff val="20000"/>
              </a:schemeClr>
            </a:solidFill>
            <a:ln>
              <a:noFill/>
            </a:ln>
            <a:effectLst/>
          </c:spPr>
          <c:invertIfNegative val="0"/>
          <c:val>
            <c:numRef>
              <c:f>'4. Results'!$D$31:$K$31</c:f>
            </c:numRef>
          </c:val>
          <c:extLst>
            <c:ext xmlns:c16="http://schemas.microsoft.com/office/drawing/2014/chart" uri="{C3380CC4-5D6E-409C-BE32-E72D297353CC}">
              <c16:uniqueId val="{00000011-4FB8-466A-9BB4-D11232783C11}"/>
            </c:ext>
          </c:extLst>
        </c:ser>
        <c:ser>
          <c:idx val="15"/>
          <c:order val="15"/>
          <c:tx>
            <c:strRef>
              <c:f>'4. Results'!$B$32</c:f>
              <c:strCache>
                <c:ptCount val="1"/>
                <c:pt idx="0">
                  <c:v>Not completed for this example</c:v>
                </c:pt>
              </c:strCache>
              <c:extLst xmlns:c15="http://schemas.microsoft.com/office/drawing/2012/chart"/>
            </c:strRef>
          </c:tx>
          <c:spPr>
            <a:solidFill>
              <a:schemeClr val="accent4">
                <a:lumMod val="80000"/>
                <a:lumOff val="20000"/>
              </a:schemeClr>
            </a:solidFill>
            <a:ln>
              <a:noFill/>
            </a:ln>
            <a:effectLst/>
          </c:spPr>
          <c:invertIfNegative val="0"/>
          <c:val>
            <c:numRef>
              <c:f>'4. Results'!$D$32:$K$32</c:f>
            </c:numRef>
          </c:val>
          <c:extLst>
            <c:ext xmlns:c16="http://schemas.microsoft.com/office/drawing/2014/chart" uri="{C3380CC4-5D6E-409C-BE32-E72D297353CC}">
              <c16:uniqueId val="{00000012-4FB8-466A-9BB4-D11232783C11}"/>
            </c:ext>
          </c:extLst>
        </c:ser>
        <c:ser>
          <c:idx val="16"/>
          <c:order val="16"/>
          <c:tx>
            <c:strRef>
              <c:f>'4. Results'!$B$34</c:f>
              <c:strCache>
                <c:ptCount val="1"/>
                <c:pt idx="0">
                  <c:v>Criterion 4: Level of community support for each option</c:v>
                </c:pt>
              </c:strCache>
            </c:strRef>
          </c:tx>
          <c:spPr>
            <a:solidFill>
              <a:schemeClr val="accent4"/>
            </a:solidFill>
            <a:ln>
              <a:noFill/>
            </a:ln>
            <a:effectLst/>
          </c:spPr>
          <c:invertIfNegative val="0"/>
          <c:val>
            <c:numRef>
              <c:f>'4. Results'!$D$34:$K$34</c:f>
              <c:numCache>
                <c:formatCode>0</c:formatCode>
                <c:ptCount val="4"/>
                <c:pt idx="0">
                  <c:v>4</c:v>
                </c:pt>
                <c:pt idx="1">
                  <c:v>4</c:v>
                </c:pt>
                <c:pt idx="2">
                  <c:v>2</c:v>
                </c:pt>
                <c:pt idx="3">
                  <c:v>3</c:v>
                </c:pt>
              </c:numCache>
            </c:numRef>
          </c:val>
          <c:extLst>
            <c:ext xmlns:c16="http://schemas.microsoft.com/office/drawing/2014/chart" uri="{C3380CC4-5D6E-409C-BE32-E72D297353CC}">
              <c16:uniqueId val="{00000003-4FB8-466A-9BB4-D11232783C11}"/>
            </c:ext>
          </c:extLst>
        </c:ser>
        <c:ser>
          <c:idx val="18"/>
          <c:order val="18"/>
          <c:tx>
            <c:strRef>
              <c:f>'4. Results'!$B$37</c:f>
              <c:strCache>
                <c:ptCount val="1"/>
                <c:pt idx="0">
                  <c:v>Criterion 5: Impact of land acquisition on timelines and costs due to community opposition</c:v>
                </c:pt>
              </c:strCache>
            </c:strRef>
          </c:tx>
          <c:spPr>
            <a:solidFill>
              <a:schemeClr val="accent1">
                <a:lumMod val="80000"/>
              </a:schemeClr>
            </a:solidFill>
            <a:ln>
              <a:noFill/>
            </a:ln>
            <a:effectLst/>
          </c:spPr>
          <c:invertIfNegative val="0"/>
          <c:val>
            <c:numRef>
              <c:f>'4. Results'!$D$37:$K$37</c:f>
              <c:numCache>
                <c:formatCode>0</c:formatCode>
                <c:ptCount val="4"/>
                <c:pt idx="0">
                  <c:v>3</c:v>
                </c:pt>
                <c:pt idx="1">
                  <c:v>1</c:v>
                </c:pt>
                <c:pt idx="2">
                  <c:v>5</c:v>
                </c:pt>
                <c:pt idx="3">
                  <c:v>3</c:v>
                </c:pt>
              </c:numCache>
            </c:numRef>
          </c:val>
          <c:extLst>
            <c:ext xmlns:c16="http://schemas.microsoft.com/office/drawing/2014/chart" uri="{C3380CC4-5D6E-409C-BE32-E72D297353CC}">
              <c16:uniqueId val="{00000004-4FB8-466A-9BB4-D11232783C11}"/>
            </c:ext>
          </c:extLst>
        </c:ser>
        <c:ser>
          <c:idx val="19"/>
          <c:order val="19"/>
          <c:tx>
            <c:strRef>
              <c:f>'4. Results'!$B$38</c:f>
              <c:strCache>
                <c:ptCount val="1"/>
                <c:pt idx="0">
                  <c:v>Criterion 6: Keep the duration/severity of disruptions during delivery phase to a level that can be effectively managed</c:v>
                </c:pt>
              </c:strCache>
            </c:strRef>
          </c:tx>
          <c:spPr>
            <a:solidFill>
              <a:schemeClr val="accent2">
                <a:lumMod val="80000"/>
              </a:schemeClr>
            </a:solidFill>
            <a:ln>
              <a:noFill/>
            </a:ln>
            <a:effectLst/>
          </c:spPr>
          <c:invertIfNegative val="0"/>
          <c:val>
            <c:numRef>
              <c:f>'4. Results'!$D$38:$K$38</c:f>
              <c:numCache>
                <c:formatCode>0</c:formatCode>
                <c:ptCount val="4"/>
                <c:pt idx="0">
                  <c:v>3</c:v>
                </c:pt>
                <c:pt idx="1">
                  <c:v>2</c:v>
                </c:pt>
                <c:pt idx="2">
                  <c:v>4</c:v>
                </c:pt>
                <c:pt idx="3">
                  <c:v>3</c:v>
                </c:pt>
              </c:numCache>
            </c:numRef>
          </c:val>
          <c:extLst>
            <c:ext xmlns:c16="http://schemas.microsoft.com/office/drawing/2014/chart" uri="{C3380CC4-5D6E-409C-BE32-E72D297353CC}">
              <c16:uniqueId val="{00000005-4FB8-466A-9BB4-D11232783C11}"/>
            </c:ext>
          </c:extLst>
        </c:ser>
        <c:dLbls>
          <c:showLegendKey val="0"/>
          <c:showVal val="0"/>
          <c:showCatName val="0"/>
          <c:showSerName val="0"/>
          <c:showPercent val="0"/>
          <c:showBubbleSize val="0"/>
        </c:dLbls>
        <c:gapWidth val="219"/>
        <c:overlap val="-27"/>
        <c:axId val="643000840"/>
        <c:axId val="642998216"/>
        <c:extLst>
          <c:ext xmlns:c15="http://schemas.microsoft.com/office/drawing/2012/chart" uri="{02D57815-91ED-43cb-92C2-25804820EDAC}">
            <c15:filteredBarSeries>
              <c15:ser>
                <c:idx val="5"/>
                <c:order val="5"/>
                <c:tx>
                  <c:strRef>
                    <c:extLst>
                      <c:ext uri="{02D57815-91ED-43cb-92C2-25804820EDAC}">
                        <c15:formulaRef>
                          <c15:sqref>'4. Results'!$B$17</c15:sqref>
                        </c15:formulaRef>
                      </c:ext>
                    </c:extLst>
                    <c:strCache>
                      <c:ptCount val="1"/>
                      <c:pt idx="0">
                        <c:v>Not completed for this example</c:v>
                      </c:pt>
                    </c:strCache>
                  </c:strRef>
                </c:tx>
                <c:spPr>
                  <a:solidFill>
                    <a:schemeClr val="accent6"/>
                  </a:solidFill>
                  <a:ln>
                    <a:noFill/>
                  </a:ln>
                  <a:effectLst/>
                </c:spPr>
                <c:invertIfNegative val="0"/>
                <c:cat>
                  <c:strRef>
                    <c:extLst>
                      <c:ext uri="{02D57815-91ED-43cb-92C2-25804820EDAC}">
                        <c15:formulaRef>
                          <c15:sqref>('4. Results'!$D$8,'4. Results'!$E$8,'4. Results'!$F$8,'4. Results'!$G$8,'4. Results'!$H$8,'4. Results'!$I$8,'4. Results'!$J$8,'4. Results'!$K$8)</c15:sqref>
                        </c15:formulaRef>
                      </c:ext>
                    </c:extLst>
                    <c:strCache>
                      <c:ptCount val="4"/>
                      <c:pt idx="0">
                        <c:v>1. Option name</c:v>
                      </c:pt>
                      <c:pt idx="1">
                        <c:v>2. Option name</c:v>
                      </c:pt>
                      <c:pt idx="2">
                        <c:v>3. Option name</c:v>
                      </c:pt>
                      <c:pt idx="3">
                        <c:v>4. Option name</c:v>
                      </c:pt>
                    </c:strCache>
                  </c:strRef>
                </c:cat>
                <c:val>
                  <c:numRef>
                    <c:extLst>
                      <c:ext uri="{02D57815-91ED-43cb-92C2-25804820EDAC}">
                        <c15:formulaRef>
                          <c15:sqref>'4. Results'!$D$17:$K$17</c15:sqref>
                        </c15:formulaRef>
                      </c:ext>
                    </c:extLst>
                    <c:numCache>
                      <c:formatCode>0</c:formatCode>
                      <c:ptCount val="4"/>
                      <c:pt idx="0">
                        <c:v>0</c:v>
                      </c:pt>
                      <c:pt idx="1">
                        <c:v>0</c:v>
                      </c:pt>
                      <c:pt idx="2">
                        <c:v>0</c:v>
                      </c:pt>
                      <c:pt idx="3">
                        <c:v>0</c:v>
                      </c:pt>
                    </c:numCache>
                  </c:numRef>
                </c:val>
                <c:extLst>
                  <c:ext xmlns:c16="http://schemas.microsoft.com/office/drawing/2014/chart" uri="{C3380CC4-5D6E-409C-BE32-E72D297353CC}">
                    <c16:uniqueId val="{0000000A-4FB8-466A-9BB4-D11232783C11}"/>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'4. Results'!$B$35</c15:sqref>
                        </c15:formulaRef>
                      </c:ext>
                    </c:extLst>
                    <c:strCache>
                      <c:ptCount val="1"/>
                      <c:pt idx="0">
                        <c:v>Not completed for this example</c:v>
                      </c:pt>
                    </c:strCache>
                  </c:strRef>
                </c:tx>
                <c:spPr>
                  <a:solidFill>
                    <a:schemeClr val="accent6">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'4. Results'!$D$35:$K$35</c15:sqref>
                        </c15:formulaRef>
                      </c:ext>
                    </c:extLst>
                    <c:numCache>
                      <c:formatCode>0</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13-4FB8-466A-9BB4-D11232783C11}"/>
                  </c:ext>
                </c:extLst>
              </c15:ser>
            </c15:filteredBarSeries>
          </c:ext>
        </c:extLst>
      </c:barChart>
      <c:catAx>
        <c:axId val="643000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42998216"/>
        <c:crosses val="autoZero"/>
        <c:auto val="1"/>
        <c:lblAlgn val="ctr"/>
        <c:lblOffset val="100"/>
        <c:noMultiLvlLbl val="0"/>
      </c:catAx>
      <c:valAx>
        <c:axId val="642998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43000840"/>
        <c:crosses val="autoZero"/>
        <c:crossBetween val="between"/>
      </c:valAx>
      <c:spPr>
        <a:noFill/>
        <a:ln>
          <a:noFill/>
        </a:ln>
        <a:effectLst/>
      </c:spPr>
    </c:plotArea>
    <c:legend>
      <c:legendPos val="b"/>
      <c:layout>
        <c:manualLayout>
          <c:xMode val="edge"/>
          <c:yMode val="edge"/>
          <c:x val="6.463090818395853E-2"/>
          <c:y val="0.71136593841837936"/>
          <c:w val="0.87073818363208288"/>
          <c:h val="0.269586633596480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Societal impact (2) - unweighted criteria 7-13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3.8545140625293232E-2"/>
          <c:y val="0.11460320325039451"/>
          <c:w val="0.93942338733015307"/>
          <c:h val="0.45388937730018186"/>
        </c:manualLayout>
      </c:layout>
      <c:barChart>
        <c:barDir val="col"/>
        <c:grouping val="clustered"/>
        <c:varyColors val="0"/>
        <c:ser>
          <c:idx val="0"/>
          <c:order val="0"/>
          <c:tx>
            <c:strRef>
              <c:f>'4. Results'!$B$40</c:f>
              <c:strCache>
                <c:ptCount val="1"/>
                <c:pt idx="0">
                  <c:v>Criterion 7: Reduce delays to motorised traffic, improving journey times and travel reliability</c:v>
                </c:pt>
              </c:strCache>
            </c:strRef>
          </c:tx>
          <c:spPr>
            <a:solidFill>
              <a:schemeClr val="accent1"/>
            </a:solidFill>
            <a:ln>
              <a:noFill/>
            </a:ln>
            <a:effectLst/>
          </c:spPr>
          <c:invertIfNegative val="0"/>
          <c:cat>
            <c:strRef>
              <c:f>('4. Results'!$D$8,'4. Results'!$E$8,'4. Results'!$F$8,'4. Results'!$G$8,'4. Results'!$H$8,'4. Results'!$I$8,'4. Results'!$J$8,'4. Results'!$K$8)</c:f>
              <c:strCache>
                <c:ptCount val="4"/>
                <c:pt idx="0">
                  <c:v>1. Option name</c:v>
                </c:pt>
                <c:pt idx="1">
                  <c:v>2. Option name</c:v>
                </c:pt>
                <c:pt idx="2">
                  <c:v>3. Option name</c:v>
                </c:pt>
                <c:pt idx="3">
                  <c:v>4. Option name</c:v>
                </c:pt>
              </c:strCache>
            </c:strRef>
          </c:cat>
          <c:val>
            <c:numRef>
              <c:f>'4. Results'!$D$40:$K$40</c:f>
              <c:numCache>
                <c:formatCode>0</c:formatCode>
                <c:ptCount val="4"/>
                <c:pt idx="0">
                  <c:v>3</c:v>
                </c:pt>
                <c:pt idx="1">
                  <c:v>5</c:v>
                </c:pt>
                <c:pt idx="2">
                  <c:v>5</c:v>
                </c:pt>
                <c:pt idx="3">
                  <c:v>4</c:v>
                </c:pt>
              </c:numCache>
            </c:numRef>
          </c:val>
          <c:extLst>
            <c:ext xmlns:c16="http://schemas.microsoft.com/office/drawing/2014/chart" uri="{C3380CC4-5D6E-409C-BE32-E72D297353CC}">
              <c16:uniqueId val="{00000000-5098-41FF-ABAD-853E57B6A06F}"/>
            </c:ext>
          </c:extLst>
        </c:ser>
        <c:ser>
          <c:idx val="1"/>
          <c:order val="1"/>
          <c:tx>
            <c:strRef>
              <c:f>'4. Results'!$B$41</c:f>
              <c:strCache>
                <c:ptCount val="1"/>
                <c:pt idx="0">
                  <c:v>Criterion 8: Make public transport more appealing by expanding the temporal coverage and frequencies of services</c:v>
                </c:pt>
              </c:strCache>
            </c:strRef>
          </c:tx>
          <c:spPr>
            <a:solidFill>
              <a:schemeClr val="accent2"/>
            </a:solidFill>
            <a:ln>
              <a:noFill/>
            </a:ln>
            <a:effectLst/>
          </c:spPr>
          <c:invertIfNegative val="0"/>
          <c:cat>
            <c:strRef>
              <c:f>('4. Results'!$D$8,'4. Results'!$E$8,'4. Results'!$F$8,'4. Results'!$G$8,'4. Results'!$H$8,'4. Results'!$I$8,'4. Results'!$J$8,'4. Results'!$K$8)</c:f>
              <c:strCache>
                <c:ptCount val="4"/>
                <c:pt idx="0">
                  <c:v>1. Option name</c:v>
                </c:pt>
                <c:pt idx="1">
                  <c:v>2. Option name</c:v>
                </c:pt>
                <c:pt idx="2">
                  <c:v>3. Option name</c:v>
                </c:pt>
                <c:pt idx="3">
                  <c:v>4. Option name</c:v>
                </c:pt>
              </c:strCache>
            </c:strRef>
          </c:cat>
          <c:val>
            <c:numRef>
              <c:f>'4. Results'!$D$41:$K$41</c:f>
              <c:numCache>
                <c:formatCode>0</c:formatCode>
                <c:ptCount val="4"/>
                <c:pt idx="0">
                  <c:v>5</c:v>
                </c:pt>
                <c:pt idx="1">
                  <c:v>3</c:v>
                </c:pt>
                <c:pt idx="2">
                  <c:v>2</c:v>
                </c:pt>
                <c:pt idx="3">
                  <c:v>4</c:v>
                </c:pt>
              </c:numCache>
            </c:numRef>
          </c:val>
          <c:extLst>
            <c:ext xmlns:c16="http://schemas.microsoft.com/office/drawing/2014/chart" uri="{C3380CC4-5D6E-409C-BE32-E72D297353CC}">
              <c16:uniqueId val="{00000001-5098-41FF-ABAD-853E57B6A06F}"/>
            </c:ext>
          </c:extLst>
        </c:ser>
        <c:ser>
          <c:idx val="2"/>
          <c:order val="2"/>
          <c:tx>
            <c:strRef>
              <c:f>'4. Results'!$B$43</c:f>
              <c:strCache>
                <c:ptCount val="1"/>
                <c:pt idx="0">
                  <c:v>Criterion 9: Improve the safety of motorists and public and active transport users within the study area</c:v>
                </c:pt>
              </c:strCache>
            </c:strRef>
          </c:tx>
          <c:spPr>
            <a:solidFill>
              <a:schemeClr val="accent3"/>
            </a:solidFill>
            <a:ln>
              <a:noFill/>
            </a:ln>
            <a:effectLst/>
          </c:spPr>
          <c:invertIfNegative val="0"/>
          <c:val>
            <c:numRef>
              <c:f>'4. Results'!$D$43:$K$43</c:f>
              <c:numCache>
                <c:formatCode>0</c:formatCode>
                <c:ptCount val="4"/>
                <c:pt idx="0">
                  <c:v>3</c:v>
                </c:pt>
                <c:pt idx="1">
                  <c:v>4</c:v>
                </c:pt>
                <c:pt idx="2">
                  <c:v>3</c:v>
                </c:pt>
                <c:pt idx="3">
                  <c:v>3</c:v>
                </c:pt>
              </c:numCache>
            </c:numRef>
          </c:val>
          <c:extLst>
            <c:ext xmlns:c16="http://schemas.microsoft.com/office/drawing/2014/chart" uri="{C3380CC4-5D6E-409C-BE32-E72D297353CC}">
              <c16:uniqueId val="{00000002-5098-41FF-ABAD-853E57B6A06F}"/>
            </c:ext>
          </c:extLst>
        </c:ser>
        <c:ser>
          <c:idx val="3"/>
          <c:order val="3"/>
          <c:tx>
            <c:strRef>
              <c:f>'4. Results'!$B$44</c:f>
              <c:strCache>
                <c:ptCount val="1"/>
                <c:pt idx="0">
                  <c:v>Criterion 10: Reduce the level of air pollution currently affecting active transport users in the study area</c:v>
                </c:pt>
              </c:strCache>
            </c:strRef>
          </c:tx>
          <c:spPr>
            <a:solidFill>
              <a:schemeClr val="accent4"/>
            </a:solidFill>
            <a:ln>
              <a:noFill/>
            </a:ln>
            <a:effectLst/>
          </c:spPr>
          <c:invertIfNegative val="0"/>
          <c:val>
            <c:numRef>
              <c:f>'4. Results'!$D$44:$K$44</c:f>
              <c:numCache>
                <c:formatCode>0</c:formatCode>
                <c:ptCount val="4"/>
                <c:pt idx="0">
                  <c:v>5</c:v>
                </c:pt>
                <c:pt idx="1">
                  <c:v>1</c:v>
                </c:pt>
                <c:pt idx="2">
                  <c:v>4</c:v>
                </c:pt>
                <c:pt idx="3">
                  <c:v>4</c:v>
                </c:pt>
              </c:numCache>
            </c:numRef>
          </c:val>
          <c:extLst>
            <c:ext xmlns:c16="http://schemas.microsoft.com/office/drawing/2014/chart" uri="{C3380CC4-5D6E-409C-BE32-E72D297353CC}">
              <c16:uniqueId val="{00000003-5098-41FF-ABAD-853E57B6A06F}"/>
            </c:ext>
          </c:extLst>
        </c:ser>
        <c:ser>
          <c:idx val="4"/>
          <c:order val="4"/>
          <c:tx>
            <c:strRef>
              <c:f>'4. Results'!$B$46</c:f>
              <c:strCache>
                <c:ptCount val="1"/>
                <c:pt idx="0">
                  <c:v>Criterion 11: Reduce delays to motorised freight traffic, improving journey times for key freight routes</c:v>
                </c:pt>
              </c:strCache>
            </c:strRef>
          </c:tx>
          <c:spPr>
            <a:solidFill>
              <a:schemeClr val="accent5"/>
            </a:solidFill>
            <a:ln>
              <a:noFill/>
            </a:ln>
            <a:effectLst/>
          </c:spPr>
          <c:invertIfNegative val="0"/>
          <c:val>
            <c:numRef>
              <c:f>'4. Results'!$D$46:$K$46</c:f>
              <c:numCache>
                <c:formatCode>0</c:formatCode>
                <c:ptCount val="4"/>
                <c:pt idx="0">
                  <c:v>3</c:v>
                </c:pt>
                <c:pt idx="1">
                  <c:v>4</c:v>
                </c:pt>
                <c:pt idx="2">
                  <c:v>3</c:v>
                </c:pt>
                <c:pt idx="3">
                  <c:v>3</c:v>
                </c:pt>
              </c:numCache>
            </c:numRef>
          </c:val>
          <c:extLst>
            <c:ext xmlns:c16="http://schemas.microsoft.com/office/drawing/2014/chart" uri="{C3380CC4-5D6E-409C-BE32-E72D297353CC}">
              <c16:uniqueId val="{00000004-5098-41FF-ABAD-853E57B6A06F}"/>
            </c:ext>
          </c:extLst>
        </c:ser>
        <c:ser>
          <c:idx val="5"/>
          <c:order val="5"/>
          <c:tx>
            <c:strRef>
              <c:f>'4. Results'!$B$47</c:f>
              <c:strCache>
                <c:ptCount val="1"/>
                <c:pt idx="0">
                  <c:v>Criterion 12: Improve the reliability of weekday travel times on key freight routes</c:v>
                </c:pt>
              </c:strCache>
            </c:strRef>
          </c:tx>
          <c:spPr>
            <a:solidFill>
              <a:schemeClr val="accent6"/>
            </a:solidFill>
            <a:ln>
              <a:noFill/>
            </a:ln>
            <a:effectLst/>
          </c:spPr>
          <c:invertIfNegative val="0"/>
          <c:val>
            <c:numRef>
              <c:f>'4. Results'!$D$47:$K$47</c:f>
              <c:numCache>
                <c:formatCode>0</c:formatCode>
                <c:ptCount val="4"/>
                <c:pt idx="0">
                  <c:v>2</c:v>
                </c:pt>
                <c:pt idx="1">
                  <c:v>4</c:v>
                </c:pt>
                <c:pt idx="2">
                  <c:v>4</c:v>
                </c:pt>
                <c:pt idx="3">
                  <c:v>3</c:v>
                </c:pt>
              </c:numCache>
            </c:numRef>
          </c:val>
          <c:extLst>
            <c:ext xmlns:c16="http://schemas.microsoft.com/office/drawing/2014/chart" uri="{C3380CC4-5D6E-409C-BE32-E72D297353CC}">
              <c16:uniqueId val="{00000005-5098-41FF-ABAD-853E57B6A06F}"/>
            </c:ext>
          </c:extLst>
        </c:ser>
        <c:ser>
          <c:idx val="6"/>
          <c:order val="6"/>
          <c:tx>
            <c:strRef>
              <c:f>'4. Results'!$B$49</c:f>
              <c:strCache>
                <c:ptCount val="1"/>
                <c:pt idx="0">
                  <c:v>Not completed for this example</c:v>
                </c:pt>
              </c:strCache>
              <c:extLst xmlns:c15="http://schemas.microsoft.com/office/drawing/2012/chart"/>
            </c:strRef>
          </c:tx>
          <c:spPr>
            <a:solidFill>
              <a:schemeClr val="accent1">
                <a:lumMod val="60000"/>
              </a:schemeClr>
            </a:solidFill>
            <a:ln>
              <a:noFill/>
            </a:ln>
            <a:effectLst/>
          </c:spPr>
          <c:invertIfNegative val="0"/>
          <c:val>
            <c:numRef>
              <c:f>'4. Results'!$D$49:$K$49</c:f>
            </c:numRef>
          </c:val>
          <c:extLst>
            <c:ext xmlns:c16="http://schemas.microsoft.com/office/drawing/2014/chart" uri="{C3380CC4-5D6E-409C-BE32-E72D297353CC}">
              <c16:uniqueId val="{00000008-5098-41FF-ABAD-853E57B6A06F}"/>
            </c:ext>
          </c:extLst>
        </c:ser>
        <c:ser>
          <c:idx val="7"/>
          <c:order val="7"/>
          <c:tx>
            <c:strRef>
              <c:f>'4. Results'!$B$50</c:f>
              <c:strCache>
                <c:ptCount val="1"/>
                <c:pt idx="0">
                  <c:v>Not completed for this example</c:v>
                </c:pt>
              </c:strCache>
              <c:extLst xmlns:c15="http://schemas.microsoft.com/office/drawing/2012/chart"/>
            </c:strRef>
          </c:tx>
          <c:spPr>
            <a:solidFill>
              <a:schemeClr val="accent2">
                <a:lumMod val="60000"/>
              </a:schemeClr>
            </a:solidFill>
            <a:ln>
              <a:noFill/>
            </a:ln>
            <a:effectLst/>
          </c:spPr>
          <c:invertIfNegative val="0"/>
          <c:val>
            <c:numRef>
              <c:f>'4. Results'!$D$50:$K$50</c:f>
            </c:numRef>
          </c:val>
          <c:extLst>
            <c:ext xmlns:c16="http://schemas.microsoft.com/office/drawing/2014/chart" uri="{C3380CC4-5D6E-409C-BE32-E72D297353CC}">
              <c16:uniqueId val="{00000009-5098-41FF-ABAD-853E57B6A06F}"/>
            </c:ext>
          </c:extLst>
        </c:ser>
        <c:ser>
          <c:idx val="8"/>
          <c:order val="8"/>
          <c:tx>
            <c:strRef>
              <c:f>'4. Results'!$B$52</c:f>
              <c:strCache>
                <c:ptCount val="1"/>
                <c:pt idx="0">
                  <c:v>Criterion 13: Effectively manage any potential losses in vegetation and biodiversity</c:v>
                </c:pt>
              </c:strCache>
            </c:strRef>
          </c:tx>
          <c:spPr>
            <a:solidFill>
              <a:schemeClr val="accent3">
                <a:lumMod val="60000"/>
              </a:schemeClr>
            </a:solidFill>
            <a:ln>
              <a:noFill/>
            </a:ln>
            <a:effectLst/>
          </c:spPr>
          <c:invertIfNegative val="0"/>
          <c:val>
            <c:numRef>
              <c:f>'4. Results'!$D$52:$K$52</c:f>
              <c:numCache>
                <c:formatCode>0</c:formatCode>
                <c:ptCount val="4"/>
                <c:pt idx="0">
                  <c:v>5</c:v>
                </c:pt>
                <c:pt idx="1">
                  <c:v>1</c:v>
                </c:pt>
                <c:pt idx="2">
                  <c:v>5</c:v>
                </c:pt>
                <c:pt idx="3">
                  <c:v>2</c:v>
                </c:pt>
              </c:numCache>
            </c:numRef>
          </c:val>
          <c:extLst>
            <c:ext xmlns:c16="http://schemas.microsoft.com/office/drawing/2014/chart" uri="{C3380CC4-5D6E-409C-BE32-E72D297353CC}">
              <c16:uniqueId val="{00000006-5098-41FF-ABAD-853E57B6A06F}"/>
            </c:ext>
          </c:extLst>
        </c:ser>
        <c:ser>
          <c:idx val="9"/>
          <c:order val="9"/>
          <c:tx>
            <c:strRef>
              <c:f>'4. Results'!$B$53</c:f>
              <c:strCache>
                <c:ptCount val="1"/>
                <c:pt idx="0">
                  <c:v>Criterion 14: Net change in emissions (air pollutants and CO2)</c:v>
                </c:pt>
              </c:strCache>
            </c:strRef>
          </c:tx>
          <c:spPr>
            <a:solidFill>
              <a:schemeClr val="accent4">
                <a:lumMod val="60000"/>
              </a:schemeClr>
            </a:solidFill>
            <a:ln>
              <a:noFill/>
            </a:ln>
            <a:effectLst/>
          </c:spPr>
          <c:invertIfNegative val="0"/>
          <c:val>
            <c:numRef>
              <c:f>'4. Results'!$D$53:$K$53</c:f>
              <c:numCache>
                <c:formatCode>0</c:formatCode>
                <c:ptCount val="4"/>
                <c:pt idx="0">
                  <c:v>4</c:v>
                </c:pt>
                <c:pt idx="1">
                  <c:v>2</c:v>
                </c:pt>
                <c:pt idx="2">
                  <c:v>3</c:v>
                </c:pt>
                <c:pt idx="3">
                  <c:v>3</c:v>
                </c:pt>
              </c:numCache>
            </c:numRef>
          </c:val>
          <c:extLst>
            <c:ext xmlns:c16="http://schemas.microsoft.com/office/drawing/2014/chart" uri="{C3380CC4-5D6E-409C-BE32-E72D297353CC}">
              <c16:uniqueId val="{00000007-5098-41FF-ABAD-853E57B6A06F}"/>
            </c:ext>
          </c:extLst>
        </c:ser>
        <c:ser>
          <c:idx val="10"/>
          <c:order val="10"/>
          <c:tx>
            <c:strRef>
              <c:f>'4. Results'!$B$55</c:f>
              <c:strCache>
                <c:ptCount val="1"/>
                <c:pt idx="0">
                  <c:v>Not completed for this example</c:v>
                </c:pt>
              </c:strCache>
              <c:extLst xmlns:c15="http://schemas.microsoft.com/office/drawing/2012/chart"/>
            </c:strRef>
          </c:tx>
          <c:spPr>
            <a:solidFill>
              <a:schemeClr val="accent5">
                <a:lumMod val="60000"/>
              </a:schemeClr>
            </a:solidFill>
            <a:ln>
              <a:noFill/>
            </a:ln>
            <a:effectLst/>
          </c:spPr>
          <c:invertIfNegative val="0"/>
          <c:val>
            <c:numRef>
              <c:f>'4. Results'!$D$55:$K$55</c:f>
            </c:numRef>
          </c:val>
          <c:extLst>
            <c:ext xmlns:c16="http://schemas.microsoft.com/office/drawing/2014/chart" uri="{C3380CC4-5D6E-409C-BE32-E72D297353CC}">
              <c16:uniqueId val="{0000000A-5098-41FF-ABAD-853E57B6A06F}"/>
            </c:ext>
          </c:extLst>
        </c:ser>
        <c:ser>
          <c:idx val="11"/>
          <c:order val="11"/>
          <c:tx>
            <c:strRef>
              <c:f>'4. Results'!$B$56</c:f>
              <c:strCache>
                <c:ptCount val="1"/>
                <c:pt idx="0">
                  <c:v>Not completed for this example</c:v>
                </c:pt>
              </c:strCache>
              <c:extLst xmlns:c15="http://schemas.microsoft.com/office/drawing/2012/chart"/>
            </c:strRef>
          </c:tx>
          <c:spPr>
            <a:solidFill>
              <a:schemeClr val="accent6">
                <a:lumMod val="60000"/>
              </a:schemeClr>
            </a:solidFill>
            <a:ln>
              <a:noFill/>
            </a:ln>
            <a:effectLst/>
          </c:spPr>
          <c:invertIfNegative val="0"/>
          <c:val>
            <c:numRef>
              <c:f>'4. Results'!$D$56:$K$56</c:f>
            </c:numRef>
          </c:val>
          <c:extLst>
            <c:ext xmlns:c16="http://schemas.microsoft.com/office/drawing/2014/chart" uri="{C3380CC4-5D6E-409C-BE32-E72D297353CC}">
              <c16:uniqueId val="{0000000B-5098-41FF-ABAD-853E57B6A06F}"/>
            </c:ext>
          </c:extLst>
        </c:ser>
        <c:ser>
          <c:idx val="12"/>
          <c:order val="12"/>
          <c:tx>
            <c:strRef>
              <c:f>'4. Results'!$B$58</c:f>
              <c:strCache>
                <c:ptCount val="1"/>
                <c:pt idx="0">
                  <c:v>Not completed for this example</c:v>
                </c:pt>
              </c:strCache>
              <c:extLst xmlns:c15="http://schemas.microsoft.com/office/drawing/2012/chart"/>
            </c:strRef>
          </c:tx>
          <c:spPr>
            <a:solidFill>
              <a:schemeClr val="accent1">
                <a:lumMod val="80000"/>
                <a:lumOff val="20000"/>
              </a:schemeClr>
            </a:solidFill>
            <a:ln>
              <a:noFill/>
            </a:ln>
            <a:effectLst/>
          </c:spPr>
          <c:invertIfNegative val="0"/>
          <c:val>
            <c:numRef>
              <c:f>'4. Results'!$D$58:$K$58</c:f>
            </c:numRef>
          </c:val>
          <c:extLst>
            <c:ext xmlns:c16="http://schemas.microsoft.com/office/drawing/2014/chart" uri="{C3380CC4-5D6E-409C-BE32-E72D297353CC}">
              <c16:uniqueId val="{0000000C-5098-41FF-ABAD-853E57B6A06F}"/>
            </c:ext>
          </c:extLst>
        </c:ser>
        <c:ser>
          <c:idx val="13"/>
          <c:order val="13"/>
          <c:tx>
            <c:strRef>
              <c:f>'4. Results'!$B$59</c:f>
              <c:strCache>
                <c:ptCount val="1"/>
                <c:pt idx="0">
                  <c:v>Not completed for this example</c:v>
                </c:pt>
              </c:strCache>
              <c:extLst xmlns:c15="http://schemas.microsoft.com/office/drawing/2012/chart"/>
            </c:strRef>
          </c:tx>
          <c:spPr>
            <a:solidFill>
              <a:schemeClr val="accent2">
                <a:lumMod val="80000"/>
                <a:lumOff val="20000"/>
              </a:schemeClr>
            </a:solidFill>
            <a:ln>
              <a:noFill/>
            </a:ln>
            <a:effectLst/>
          </c:spPr>
          <c:invertIfNegative val="0"/>
          <c:val>
            <c:numRef>
              <c:f>'4. Results'!$D$59:$K$59</c:f>
            </c:numRef>
          </c:val>
          <c:extLst>
            <c:ext xmlns:c16="http://schemas.microsoft.com/office/drawing/2014/chart" uri="{C3380CC4-5D6E-409C-BE32-E72D297353CC}">
              <c16:uniqueId val="{0000000D-5098-41FF-ABAD-853E57B6A06F}"/>
            </c:ext>
          </c:extLst>
        </c:ser>
        <c:ser>
          <c:idx val="14"/>
          <c:order val="14"/>
          <c:tx>
            <c:strRef>
              <c:f>'4. Results'!$B$61</c:f>
              <c:strCache>
                <c:ptCount val="1"/>
                <c:pt idx="0">
                  <c:v>Not completed for this example</c:v>
                </c:pt>
              </c:strCache>
              <c:extLst xmlns:c15="http://schemas.microsoft.com/office/drawing/2012/chart"/>
            </c:strRef>
          </c:tx>
          <c:spPr>
            <a:solidFill>
              <a:schemeClr val="accent3">
                <a:lumMod val="80000"/>
                <a:lumOff val="20000"/>
              </a:schemeClr>
            </a:solidFill>
            <a:ln>
              <a:noFill/>
            </a:ln>
            <a:effectLst/>
          </c:spPr>
          <c:invertIfNegative val="0"/>
          <c:val>
            <c:numRef>
              <c:f>'4. Results'!$D$61:$K$61</c:f>
            </c:numRef>
          </c:val>
          <c:extLst>
            <c:ext xmlns:c16="http://schemas.microsoft.com/office/drawing/2014/chart" uri="{C3380CC4-5D6E-409C-BE32-E72D297353CC}">
              <c16:uniqueId val="{0000000E-5098-41FF-ABAD-853E57B6A06F}"/>
            </c:ext>
          </c:extLst>
        </c:ser>
        <c:ser>
          <c:idx val="15"/>
          <c:order val="15"/>
          <c:tx>
            <c:strRef>
              <c:f>'4. Results'!$B$62</c:f>
              <c:strCache>
                <c:ptCount val="1"/>
                <c:pt idx="0">
                  <c:v>Not completed for this example</c:v>
                </c:pt>
              </c:strCache>
              <c:extLst xmlns:c15="http://schemas.microsoft.com/office/drawing/2012/chart"/>
            </c:strRef>
          </c:tx>
          <c:spPr>
            <a:solidFill>
              <a:schemeClr val="accent4">
                <a:lumMod val="80000"/>
                <a:lumOff val="20000"/>
              </a:schemeClr>
            </a:solidFill>
            <a:ln>
              <a:noFill/>
            </a:ln>
            <a:effectLst/>
          </c:spPr>
          <c:invertIfNegative val="0"/>
          <c:val>
            <c:numRef>
              <c:f>'4. Results'!$D$62:$K$62</c:f>
            </c:numRef>
          </c:val>
          <c:extLst>
            <c:ext xmlns:c16="http://schemas.microsoft.com/office/drawing/2014/chart" uri="{C3380CC4-5D6E-409C-BE32-E72D297353CC}">
              <c16:uniqueId val="{0000000F-5098-41FF-ABAD-853E57B6A06F}"/>
            </c:ext>
          </c:extLst>
        </c:ser>
        <c:ser>
          <c:idx val="16"/>
          <c:order val="16"/>
          <c:tx>
            <c:strRef>
              <c:f>'4. Results'!$B$64</c:f>
              <c:strCache>
                <c:ptCount val="1"/>
                <c:pt idx="0">
                  <c:v>Not completed for this example</c:v>
                </c:pt>
              </c:strCache>
              <c:extLst xmlns:c15="http://schemas.microsoft.com/office/drawing/2012/chart"/>
            </c:strRef>
          </c:tx>
          <c:spPr>
            <a:solidFill>
              <a:schemeClr val="accent5">
                <a:lumMod val="80000"/>
                <a:lumOff val="20000"/>
              </a:schemeClr>
            </a:solidFill>
            <a:ln>
              <a:noFill/>
            </a:ln>
            <a:effectLst/>
          </c:spPr>
          <c:invertIfNegative val="0"/>
          <c:val>
            <c:numRef>
              <c:f>'4. Results'!$D$64:$K$64</c:f>
            </c:numRef>
          </c:val>
          <c:extLst>
            <c:ext xmlns:c16="http://schemas.microsoft.com/office/drawing/2014/chart" uri="{C3380CC4-5D6E-409C-BE32-E72D297353CC}">
              <c16:uniqueId val="{00000010-5098-41FF-ABAD-853E57B6A06F}"/>
            </c:ext>
          </c:extLst>
        </c:ser>
        <c:ser>
          <c:idx val="17"/>
          <c:order val="17"/>
          <c:tx>
            <c:strRef>
              <c:f>'4. Results'!$B$65</c:f>
              <c:strCache>
                <c:ptCount val="1"/>
                <c:pt idx="0">
                  <c:v>Not completed for this example</c:v>
                </c:pt>
              </c:strCache>
              <c:extLst xmlns:c15="http://schemas.microsoft.com/office/drawing/2012/chart"/>
            </c:strRef>
          </c:tx>
          <c:spPr>
            <a:solidFill>
              <a:schemeClr val="accent6">
                <a:lumMod val="80000"/>
                <a:lumOff val="20000"/>
              </a:schemeClr>
            </a:solidFill>
            <a:ln>
              <a:noFill/>
            </a:ln>
            <a:effectLst/>
          </c:spPr>
          <c:invertIfNegative val="0"/>
          <c:val>
            <c:numRef>
              <c:f>'4. Results'!$D$65:$K$65</c:f>
            </c:numRef>
          </c:val>
          <c:extLst>
            <c:ext xmlns:c16="http://schemas.microsoft.com/office/drawing/2014/chart" uri="{C3380CC4-5D6E-409C-BE32-E72D297353CC}">
              <c16:uniqueId val="{00000011-5098-41FF-ABAD-853E57B6A06F}"/>
            </c:ext>
          </c:extLst>
        </c:ser>
        <c:ser>
          <c:idx val="18"/>
          <c:order val="18"/>
          <c:tx>
            <c:strRef>
              <c:f>'4. Results'!$B$67</c:f>
              <c:strCache>
                <c:ptCount val="1"/>
                <c:pt idx="0">
                  <c:v>Not completed for this example</c:v>
                </c:pt>
              </c:strCache>
              <c:extLst xmlns:c15="http://schemas.microsoft.com/office/drawing/2012/chart"/>
            </c:strRef>
          </c:tx>
          <c:spPr>
            <a:solidFill>
              <a:schemeClr val="accent1">
                <a:lumMod val="80000"/>
              </a:schemeClr>
            </a:solidFill>
            <a:ln>
              <a:noFill/>
            </a:ln>
            <a:effectLst/>
          </c:spPr>
          <c:invertIfNegative val="0"/>
          <c:val>
            <c:numRef>
              <c:f>'4. Results'!$D$67:$K$67</c:f>
            </c:numRef>
          </c:val>
          <c:extLst>
            <c:ext xmlns:c16="http://schemas.microsoft.com/office/drawing/2014/chart" uri="{C3380CC4-5D6E-409C-BE32-E72D297353CC}">
              <c16:uniqueId val="{00000012-5098-41FF-ABAD-853E57B6A06F}"/>
            </c:ext>
          </c:extLst>
        </c:ser>
        <c:ser>
          <c:idx val="19"/>
          <c:order val="19"/>
          <c:tx>
            <c:strRef>
              <c:f>'4. Results'!$B$68</c:f>
              <c:strCache>
                <c:ptCount val="1"/>
                <c:pt idx="0">
                  <c:v>Not completed for this example</c:v>
                </c:pt>
              </c:strCache>
              <c:extLst xmlns:c15="http://schemas.microsoft.com/office/drawing/2012/chart"/>
            </c:strRef>
          </c:tx>
          <c:spPr>
            <a:solidFill>
              <a:schemeClr val="accent2">
                <a:lumMod val="80000"/>
              </a:schemeClr>
            </a:solidFill>
            <a:ln>
              <a:noFill/>
            </a:ln>
            <a:effectLst/>
          </c:spPr>
          <c:invertIfNegative val="0"/>
          <c:val>
            <c:numRef>
              <c:f>'4. Results'!$D$68:$K$68</c:f>
            </c:numRef>
          </c:val>
          <c:extLst>
            <c:ext xmlns:c16="http://schemas.microsoft.com/office/drawing/2014/chart" uri="{C3380CC4-5D6E-409C-BE32-E72D297353CC}">
              <c16:uniqueId val="{00000013-5098-41FF-ABAD-853E57B6A06F}"/>
            </c:ext>
          </c:extLst>
        </c:ser>
        <c:dLbls>
          <c:showLegendKey val="0"/>
          <c:showVal val="0"/>
          <c:showCatName val="0"/>
          <c:showSerName val="0"/>
          <c:showPercent val="0"/>
          <c:showBubbleSize val="0"/>
        </c:dLbls>
        <c:gapWidth val="219"/>
        <c:overlap val="-27"/>
        <c:axId val="643000840"/>
        <c:axId val="642998216"/>
        <c:extLst/>
      </c:barChart>
      <c:catAx>
        <c:axId val="643000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42998216"/>
        <c:crosses val="autoZero"/>
        <c:auto val="1"/>
        <c:lblAlgn val="ctr"/>
        <c:lblOffset val="100"/>
        <c:noMultiLvlLbl val="0"/>
      </c:catAx>
      <c:valAx>
        <c:axId val="642998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43000840"/>
        <c:crosses val="autoZero"/>
        <c:crossBetween val="between"/>
      </c:valAx>
      <c:spPr>
        <a:noFill/>
        <a:ln>
          <a:noFill/>
        </a:ln>
        <a:effectLst/>
      </c:spPr>
    </c:plotArea>
    <c:legend>
      <c:legendPos val="b"/>
      <c:layout>
        <c:manualLayout>
          <c:xMode val="edge"/>
          <c:yMode val="edge"/>
          <c:x val="6.463090818395853E-2"/>
          <c:y val="0.65417002049554507"/>
          <c:w val="0.86272737007463729"/>
          <c:h val="0.345829979504454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Deliverability (3) - unweighted criteria 14-17</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3.8545140625293232E-2"/>
          <c:y val="0.11460320325039451"/>
          <c:w val="0.93942338733015307"/>
          <c:h val="0.60667715065905048"/>
        </c:manualLayout>
      </c:layout>
      <c:barChart>
        <c:barDir val="col"/>
        <c:grouping val="clustered"/>
        <c:varyColors val="0"/>
        <c:ser>
          <c:idx val="0"/>
          <c:order val="0"/>
          <c:tx>
            <c:strRef>
              <c:f>'4. Results'!$B$70</c:f>
              <c:strCache>
                <c:ptCount val="1"/>
                <c:pt idx="0">
                  <c:v>Not completed for this example</c:v>
                </c:pt>
              </c:strCache>
              <c:extLst xmlns:c15="http://schemas.microsoft.com/office/drawing/2012/chart"/>
            </c:strRef>
          </c:tx>
          <c:spPr>
            <a:solidFill>
              <a:schemeClr val="accent1"/>
            </a:solidFill>
            <a:ln>
              <a:noFill/>
            </a:ln>
            <a:effectLst/>
          </c:spPr>
          <c:invertIfNegative val="0"/>
          <c:cat>
            <c:strRef>
              <c:f>('4. Results'!$D$8,'4. Results'!$E$8,'4. Results'!$F$8,'4. Results'!$G$8,'4. Results'!$H$8,'4. Results'!$I$8,'4. Results'!$J$8,'4. Results'!$K$8)</c:f>
              <c:strCache>
                <c:ptCount val="4"/>
                <c:pt idx="0">
                  <c:v>1. Option name</c:v>
                </c:pt>
                <c:pt idx="1">
                  <c:v>2. Option name</c:v>
                </c:pt>
                <c:pt idx="2">
                  <c:v>3. Option name</c:v>
                </c:pt>
                <c:pt idx="3">
                  <c:v>4. Option name</c:v>
                </c:pt>
              </c:strCache>
            </c:strRef>
          </c:cat>
          <c:val>
            <c:numRef>
              <c:f>'4. Results'!$D$70:$K$70</c:f>
            </c:numRef>
          </c:val>
          <c:extLst>
            <c:ext xmlns:c16="http://schemas.microsoft.com/office/drawing/2014/chart" uri="{C3380CC4-5D6E-409C-BE32-E72D297353CC}">
              <c16:uniqueId val="{00000003-AA04-4B6D-9BBA-DCD416F90613}"/>
            </c:ext>
          </c:extLst>
        </c:ser>
        <c:ser>
          <c:idx val="1"/>
          <c:order val="1"/>
          <c:tx>
            <c:strRef>
              <c:f>'4. Results'!$B$71</c:f>
              <c:strCache>
                <c:ptCount val="1"/>
                <c:pt idx="0">
                  <c:v>Not completed for this example</c:v>
                </c:pt>
              </c:strCache>
              <c:extLst xmlns:c15="http://schemas.microsoft.com/office/drawing/2012/chart"/>
            </c:strRef>
          </c:tx>
          <c:spPr>
            <a:solidFill>
              <a:schemeClr val="accent2"/>
            </a:solidFill>
            <a:ln>
              <a:noFill/>
            </a:ln>
            <a:effectLst/>
          </c:spPr>
          <c:invertIfNegative val="0"/>
          <c:cat>
            <c:strRef>
              <c:f>('4. Results'!$D$8,'4. Results'!$E$8,'4. Results'!$F$8,'4. Results'!$G$8,'4. Results'!$H$8,'4. Results'!$I$8,'4. Results'!$J$8,'4. Results'!$K$8)</c:f>
              <c:strCache>
                <c:ptCount val="4"/>
                <c:pt idx="0">
                  <c:v>1. Option name</c:v>
                </c:pt>
                <c:pt idx="1">
                  <c:v>2. Option name</c:v>
                </c:pt>
                <c:pt idx="2">
                  <c:v>3. Option name</c:v>
                </c:pt>
                <c:pt idx="3">
                  <c:v>4. Option name</c:v>
                </c:pt>
              </c:strCache>
            </c:strRef>
          </c:cat>
          <c:val>
            <c:numRef>
              <c:f>'4. Results'!$D$71:$K$71</c:f>
            </c:numRef>
          </c:val>
          <c:extLst>
            <c:ext xmlns:c16="http://schemas.microsoft.com/office/drawing/2014/chart" uri="{C3380CC4-5D6E-409C-BE32-E72D297353CC}">
              <c16:uniqueId val="{00000004-AA04-4B6D-9BBA-DCD416F90613}"/>
            </c:ext>
          </c:extLst>
        </c:ser>
        <c:ser>
          <c:idx val="2"/>
          <c:order val="2"/>
          <c:tx>
            <c:strRef>
              <c:f>'4. Results'!$B$73</c:f>
              <c:strCache>
                <c:ptCount val="1"/>
                <c:pt idx="0">
                  <c:v>Not completed for this example</c:v>
                </c:pt>
              </c:strCache>
              <c:extLst xmlns:c15="http://schemas.microsoft.com/office/drawing/2012/chart"/>
            </c:strRef>
          </c:tx>
          <c:spPr>
            <a:solidFill>
              <a:schemeClr val="accent3"/>
            </a:solidFill>
            <a:ln>
              <a:noFill/>
            </a:ln>
            <a:effectLst/>
          </c:spPr>
          <c:invertIfNegative val="0"/>
          <c:cat>
            <c:strRef>
              <c:f>('4. Results'!$D$8,'4. Results'!$E$8,'4. Results'!$F$8,'4. Results'!$G$8,'4. Results'!$H$8,'4. Results'!$I$8,'4. Results'!$J$8,'4. Results'!$K$8)</c:f>
              <c:strCache>
                <c:ptCount val="4"/>
                <c:pt idx="0">
                  <c:v>1. Option name</c:v>
                </c:pt>
                <c:pt idx="1">
                  <c:v>2. Option name</c:v>
                </c:pt>
                <c:pt idx="2">
                  <c:v>3. Option name</c:v>
                </c:pt>
                <c:pt idx="3">
                  <c:v>4. Option name</c:v>
                </c:pt>
              </c:strCache>
            </c:strRef>
          </c:cat>
          <c:val>
            <c:numRef>
              <c:f>'4. Results'!$D$73:$K$73</c:f>
            </c:numRef>
          </c:val>
          <c:extLst>
            <c:ext xmlns:c16="http://schemas.microsoft.com/office/drawing/2014/chart" uri="{C3380CC4-5D6E-409C-BE32-E72D297353CC}">
              <c16:uniqueId val="{00000005-AA04-4B6D-9BBA-DCD416F90613}"/>
            </c:ext>
          </c:extLst>
        </c:ser>
        <c:ser>
          <c:idx val="3"/>
          <c:order val="3"/>
          <c:tx>
            <c:strRef>
              <c:f>'4. Results'!$B$74</c:f>
              <c:strCache>
                <c:ptCount val="1"/>
                <c:pt idx="0">
                  <c:v>Not completed for this example</c:v>
                </c:pt>
              </c:strCache>
              <c:extLst xmlns:c15="http://schemas.microsoft.com/office/drawing/2012/chart"/>
            </c:strRef>
          </c:tx>
          <c:spPr>
            <a:solidFill>
              <a:schemeClr val="accent4"/>
            </a:solidFill>
            <a:ln>
              <a:noFill/>
            </a:ln>
            <a:effectLst/>
          </c:spPr>
          <c:invertIfNegative val="0"/>
          <c:cat>
            <c:strRef>
              <c:f>('4. Results'!$D$8,'4. Results'!$E$8,'4. Results'!$F$8,'4. Results'!$G$8,'4. Results'!$H$8,'4. Results'!$I$8,'4. Results'!$J$8,'4. Results'!$K$8)</c:f>
              <c:strCache>
                <c:ptCount val="4"/>
                <c:pt idx="0">
                  <c:v>1. Option name</c:v>
                </c:pt>
                <c:pt idx="1">
                  <c:v>2. Option name</c:v>
                </c:pt>
                <c:pt idx="2">
                  <c:v>3. Option name</c:v>
                </c:pt>
                <c:pt idx="3">
                  <c:v>4. Option name</c:v>
                </c:pt>
              </c:strCache>
            </c:strRef>
          </c:cat>
          <c:val>
            <c:numRef>
              <c:f>'4. Results'!$D$74:$K$74</c:f>
            </c:numRef>
          </c:val>
          <c:extLst>
            <c:ext xmlns:c16="http://schemas.microsoft.com/office/drawing/2014/chart" uri="{C3380CC4-5D6E-409C-BE32-E72D297353CC}">
              <c16:uniqueId val="{00000006-AA04-4B6D-9BBA-DCD416F90613}"/>
            </c:ext>
          </c:extLst>
        </c:ser>
        <c:ser>
          <c:idx val="4"/>
          <c:order val="4"/>
          <c:tx>
            <c:strRef>
              <c:f>'4. Results'!$B$76</c:f>
              <c:strCache>
                <c:ptCount val="1"/>
                <c:pt idx="0">
                  <c:v>Criterion 15: Level of experience delivering the works specified under each option</c:v>
                </c:pt>
              </c:strCache>
            </c:strRef>
          </c:tx>
          <c:spPr>
            <a:solidFill>
              <a:schemeClr val="accent1"/>
            </a:solidFill>
            <a:ln>
              <a:noFill/>
            </a:ln>
            <a:effectLst/>
          </c:spPr>
          <c:invertIfNegative val="0"/>
          <c:cat>
            <c:strRef>
              <c:f>('4. Results'!$D$8,'4. Results'!$E$8,'4. Results'!$F$8,'4. Results'!$G$8,'4. Results'!$H$8,'4. Results'!$I$8,'4. Results'!$J$8,'4. Results'!$K$8)</c:f>
              <c:strCache>
                <c:ptCount val="4"/>
                <c:pt idx="0">
                  <c:v>1. Option name</c:v>
                </c:pt>
                <c:pt idx="1">
                  <c:v>2. Option name</c:v>
                </c:pt>
                <c:pt idx="2">
                  <c:v>3. Option name</c:v>
                </c:pt>
                <c:pt idx="3">
                  <c:v>4. Option name</c:v>
                </c:pt>
              </c:strCache>
            </c:strRef>
          </c:cat>
          <c:val>
            <c:numRef>
              <c:f>'4. Results'!$D$76:$K$76</c:f>
              <c:numCache>
                <c:formatCode>0</c:formatCode>
                <c:ptCount val="4"/>
                <c:pt idx="0">
                  <c:v>5</c:v>
                </c:pt>
                <c:pt idx="1">
                  <c:v>5</c:v>
                </c:pt>
                <c:pt idx="2">
                  <c:v>2</c:v>
                </c:pt>
                <c:pt idx="3">
                  <c:v>3</c:v>
                </c:pt>
              </c:numCache>
            </c:numRef>
          </c:val>
          <c:extLst>
            <c:ext xmlns:c16="http://schemas.microsoft.com/office/drawing/2014/chart" uri="{C3380CC4-5D6E-409C-BE32-E72D297353CC}">
              <c16:uniqueId val="{00000000-AA04-4B6D-9BBA-DCD416F90613}"/>
            </c:ext>
          </c:extLst>
        </c:ser>
        <c:ser>
          <c:idx val="5"/>
          <c:order val="5"/>
          <c:tx>
            <c:strRef>
              <c:f>'4. Results'!$B$77</c:f>
              <c:strCache>
                <c:ptCount val="1"/>
                <c:pt idx="0">
                  <c:v>Criterion 16: The extent to which the option depends on new and largely untried technologies</c:v>
                </c:pt>
              </c:strCache>
            </c:strRef>
          </c:tx>
          <c:spPr>
            <a:solidFill>
              <a:schemeClr val="accent6"/>
            </a:solidFill>
            <a:ln>
              <a:noFill/>
            </a:ln>
            <a:effectLst/>
          </c:spPr>
          <c:invertIfNegative val="0"/>
          <c:cat>
            <c:strRef>
              <c:f>('4. Results'!$D$8,'4. Results'!$E$8,'4. Results'!$F$8,'4. Results'!$G$8,'4. Results'!$H$8,'4. Results'!$I$8,'4. Results'!$J$8,'4. Results'!$K$8)</c:f>
              <c:strCache>
                <c:ptCount val="4"/>
                <c:pt idx="0">
                  <c:v>1. Option name</c:v>
                </c:pt>
                <c:pt idx="1">
                  <c:v>2. Option name</c:v>
                </c:pt>
                <c:pt idx="2">
                  <c:v>3. Option name</c:v>
                </c:pt>
                <c:pt idx="3">
                  <c:v>4. Option name</c:v>
                </c:pt>
              </c:strCache>
            </c:strRef>
          </c:cat>
          <c:val>
            <c:numRef>
              <c:f>'4. Results'!$D$77:$K$77</c:f>
              <c:numCache>
                <c:formatCode>0</c:formatCode>
                <c:ptCount val="4"/>
                <c:pt idx="0">
                  <c:v>5</c:v>
                </c:pt>
                <c:pt idx="1">
                  <c:v>5</c:v>
                </c:pt>
                <c:pt idx="2">
                  <c:v>2</c:v>
                </c:pt>
                <c:pt idx="3">
                  <c:v>3</c:v>
                </c:pt>
              </c:numCache>
            </c:numRef>
          </c:val>
          <c:extLst>
            <c:ext xmlns:c16="http://schemas.microsoft.com/office/drawing/2014/chart" uri="{C3380CC4-5D6E-409C-BE32-E72D297353CC}">
              <c16:uniqueId val="{00000001-AA04-4B6D-9BBA-DCD416F90613}"/>
            </c:ext>
          </c:extLst>
        </c:ser>
        <c:ser>
          <c:idx val="6"/>
          <c:order val="6"/>
          <c:tx>
            <c:strRef>
              <c:f>'4. Results'!$B$79</c:f>
              <c:strCache>
                <c:ptCount val="1"/>
                <c:pt idx="0">
                  <c:v>Not completed for this example</c:v>
                </c:pt>
              </c:strCache>
              <c:extLst xmlns:c15="http://schemas.microsoft.com/office/drawing/2012/chart"/>
            </c:strRef>
          </c:tx>
          <c:spPr>
            <a:solidFill>
              <a:schemeClr val="accent1">
                <a:lumMod val="60000"/>
              </a:schemeClr>
            </a:solidFill>
            <a:ln>
              <a:noFill/>
            </a:ln>
            <a:effectLst/>
          </c:spPr>
          <c:invertIfNegative val="0"/>
          <c:cat>
            <c:strRef>
              <c:f>('4. Results'!$D$8,'4. Results'!$E$8,'4. Results'!$F$8,'4. Results'!$G$8,'4. Results'!$H$8,'4. Results'!$I$8,'4. Results'!$J$8,'4. Results'!$K$8)</c:f>
              <c:strCache>
                <c:ptCount val="4"/>
                <c:pt idx="0">
                  <c:v>1. Option name</c:v>
                </c:pt>
                <c:pt idx="1">
                  <c:v>2. Option name</c:v>
                </c:pt>
                <c:pt idx="2">
                  <c:v>3. Option name</c:v>
                </c:pt>
                <c:pt idx="3">
                  <c:v>4. Option name</c:v>
                </c:pt>
              </c:strCache>
            </c:strRef>
          </c:cat>
          <c:val>
            <c:numRef>
              <c:f>'4. Results'!$D$79:$K$79</c:f>
            </c:numRef>
          </c:val>
          <c:extLst>
            <c:ext xmlns:c16="http://schemas.microsoft.com/office/drawing/2014/chart" uri="{C3380CC4-5D6E-409C-BE32-E72D297353CC}">
              <c16:uniqueId val="{00000007-AA04-4B6D-9BBA-DCD416F90613}"/>
            </c:ext>
          </c:extLst>
        </c:ser>
        <c:ser>
          <c:idx val="7"/>
          <c:order val="7"/>
          <c:tx>
            <c:strRef>
              <c:f>'4. Results'!$B$80</c:f>
              <c:strCache>
                <c:ptCount val="1"/>
                <c:pt idx="0">
                  <c:v>Not completed for this example</c:v>
                </c:pt>
              </c:strCache>
              <c:extLst xmlns:c15="http://schemas.microsoft.com/office/drawing/2012/chart"/>
            </c:strRef>
          </c:tx>
          <c:spPr>
            <a:solidFill>
              <a:schemeClr val="accent2">
                <a:lumMod val="60000"/>
              </a:schemeClr>
            </a:solidFill>
            <a:ln>
              <a:noFill/>
            </a:ln>
            <a:effectLst/>
          </c:spPr>
          <c:invertIfNegative val="0"/>
          <c:cat>
            <c:strRef>
              <c:f>('4. Results'!$D$8,'4. Results'!$E$8,'4. Results'!$F$8,'4. Results'!$G$8,'4. Results'!$H$8,'4. Results'!$I$8,'4. Results'!$J$8,'4. Results'!$K$8)</c:f>
              <c:strCache>
                <c:ptCount val="4"/>
                <c:pt idx="0">
                  <c:v>1. Option name</c:v>
                </c:pt>
                <c:pt idx="1">
                  <c:v>2. Option name</c:v>
                </c:pt>
                <c:pt idx="2">
                  <c:v>3. Option name</c:v>
                </c:pt>
                <c:pt idx="3">
                  <c:v>4. Option name</c:v>
                </c:pt>
              </c:strCache>
            </c:strRef>
          </c:cat>
          <c:val>
            <c:numRef>
              <c:f>'4. Results'!$D$80:$K$80</c:f>
            </c:numRef>
          </c:val>
          <c:extLst>
            <c:ext xmlns:c16="http://schemas.microsoft.com/office/drawing/2014/chart" uri="{C3380CC4-5D6E-409C-BE32-E72D297353CC}">
              <c16:uniqueId val="{00000008-AA04-4B6D-9BBA-DCD416F90613}"/>
            </c:ext>
          </c:extLst>
        </c:ser>
        <c:ser>
          <c:idx val="8"/>
          <c:order val="8"/>
          <c:tx>
            <c:strRef>
              <c:f>'4. Results'!$B$82</c:f>
              <c:strCache>
                <c:ptCount val="1"/>
                <c:pt idx="0">
                  <c:v>Not completed for this example</c:v>
                </c:pt>
              </c:strCache>
              <c:extLst xmlns:c15="http://schemas.microsoft.com/office/drawing/2012/chart"/>
            </c:strRef>
          </c:tx>
          <c:spPr>
            <a:solidFill>
              <a:schemeClr val="accent3">
                <a:lumMod val="60000"/>
              </a:schemeClr>
            </a:solidFill>
            <a:ln>
              <a:noFill/>
            </a:ln>
            <a:effectLst/>
          </c:spPr>
          <c:invertIfNegative val="0"/>
          <c:cat>
            <c:strRef>
              <c:f>('4. Results'!$D$8,'4. Results'!$E$8,'4. Results'!$F$8,'4. Results'!$G$8,'4. Results'!$H$8,'4. Results'!$I$8,'4. Results'!$J$8,'4. Results'!$K$8)</c:f>
              <c:strCache>
                <c:ptCount val="4"/>
                <c:pt idx="0">
                  <c:v>1. Option name</c:v>
                </c:pt>
                <c:pt idx="1">
                  <c:v>2. Option name</c:v>
                </c:pt>
                <c:pt idx="2">
                  <c:v>3. Option name</c:v>
                </c:pt>
                <c:pt idx="3">
                  <c:v>4. Option name</c:v>
                </c:pt>
              </c:strCache>
            </c:strRef>
          </c:cat>
          <c:val>
            <c:numRef>
              <c:f>'4. Results'!$D$82:$K$82</c:f>
            </c:numRef>
          </c:val>
          <c:extLst>
            <c:ext xmlns:c16="http://schemas.microsoft.com/office/drawing/2014/chart" uri="{C3380CC4-5D6E-409C-BE32-E72D297353CC}">
              <c16:uniqueId val="{00000009-AA04-4B6D-9BBA-DCD416F90613}"/>
            </c:ext>
          </c:extLst>
        </c:ser>
        <c:ser>
          <c:idx val="9"/>
          <c:order val="9"/>
          <c:tx>
            <c:strRef>
              <c:f>'4. Results'!$B$83</c:f>
              <c:strCache>
                <c:ptCount val="1"/>
                <c:pt idx="0">
                  <c:v>Not completed for this example</c:v>
                </c:pt>
              </c:strCache>
              <c:extLst xmlns:c15="http://schemas.microsoft.com/office/drawing/2012/chart"/>
            </c:strRef>
          </c:tx>
          <c:spPr>
            <a:solidFill>
              <a:schemeClr val="accent4">
                <a:lumMod val="60000"/>
              </a:schemeClr>
            </a:solidFill>
            <a:ln>
              <a:noFill/>
            </a:ln>
            <a:effectLst/>
          </c:spPr>
          <c:invertIfNegative val="0"/>
          <c:cat>
            <c:strRef>
              <c:f>('4. Results'!$D$8,'4. Results'!$E$8,'4. Results'!$F$8,'4. Results'!$G$8,'4. Results'!$H$8,'4. Results'!$I$8,'4. Results'!$J$8,'4. Results'!$K$8)</c:f>
              <c:strCache>
                <c:ptCount val="4"/>
                <c:pt idx="0">
                  <c:v>1. Option name</c:v>
                </c:pt>
                <c:pt idx="1">
                  <c:v>2. Option name</c:v>
                </c:pt>
                <c:pt idx="2">
                  <c:v>3. Option name</c:v>
                </c:pt>
                <c:pt idx="3">
                  <c:v>4. Option name</c:v>
                </c:pt>
              </c:strCache>
            </c:strRef>
          </c:cat>
          <c:val>
            <c:numRef>
              <c:f>'4. Results'!$D$83:$K$83</c:f>
            </c:numRef>
          </c:val>
          <c:extLst>
            <c:ext xmlns:c16="http://schemas.microsoft.com/office/drawing/2014/chart" uri="{C3380CC4-5D6E-409C-BE32-E72D297353CC}">
              <c16:uniqueId val="{0000000A-AA04-4B6D-9BBA-DCD416F90613}"/>
            </c:ext>
          </c:extLst>
        </c:ser>
        <c:ser>
          <c:idx val="10"/>
          <c:order val="10"/>
          <c:tx>
            <c:strRef>
              <c:f>'4. Results'!$B$85</c:f>
              <c:strCache>
                <c:ptCount val="1"/>
                <c:pt idx="0">
                  <c:v>Not completed for this example</c:v>
                </c:pt>
              </c:strCache>
              <c:extLst xmlns:c15="http://schemas.microsoft.com/office/drawing/2012/chart"/>
            </c:strRef>
          </c:tx>
          <c:spPr>
            <a:solidFill>
              <a:schemeClr val="accent5">
                <a:lumMod val="60000"/>
              </a:schemeClr>
            </a:solidFill>
            <a:ln>
              <a:noFill/>
            </a:ln>
            <a:effectLst/>
          </c:spPr>
          <c:invertIfNegative val="0"/>
          <c:cat>
            <c:strRef>
              <c:f>('4. Results'!$D$8,'4. Results'!$E$8,'4. Results'!$F$8,'4. Results'!$G$8,'4. Results'!$H$8,'4. Results'!$I$8,'4. Results'!$J$8,'4. Results'!$K$8)</c:f>
              <c:strCache>
                <c:ptCount val="4"/>
                <c:pt idx="0">
                  <c:v>1. Option name</c:v>
                </c:pt>
                <c:pt idx="1">
                  <c:v>2. Option name</c:v>
                </c:pt>
                <c:pt idx="2">
                  <c:v>3. Option name</c:v>
                </c:pt>
                <c:pt idx="3">
                  <c:v>4. Option name</c:v>
                </c:pt>
              </c:strCache>
            </c:strRef>
          </c:cat>
          <c:val>
            <c:numRef>
              <c:f>'4. Results'!$D$85:$K$85</c:f>
            </c:numRef>
          </c:val>
          <c:extLst>
            <c:ext xmlns:c16="http://schemas.microsoft.com/office/drawing/2014/chart" uri="{C3380CC4-5D6E-409C-BE32-E72D297353CC}">
              <c16:uniqueId val="{0000000B-AA04-4B6D-9BBA-DCD416F90613}"/>
            </c:ext>
          </c:extLst>
        </c:ser>
        <c:ser>
          <c:idx val="11"/>
          <c:order val="11"/>
          <c:tx>
            <c:strRef>
              <c:f>'4. Results'!$B$86</c:f>
              <c:strCache>
                <c:ptCount val="1"/>
                <c:pt idx="0">
                  <c:v>Not completed for this example</c:v>
                </c:pt>
              </c:strCache>
              <c:extLst xmlns:c15="http://schemas.microsoft.com/office/drawing/2012/chart"/>
            </c:strRef>
          </c:tx>
          <c:spPr>
            <a:solidFill>
              <a:schemeClr val="accent6">
                <a:lumMod val="60000"/>
              </a:schemeClr>
            </a:solidFill>
            <a:ln>
              <a:noFill/>
            </a:ln>
            <a:effectLst/>
          </c:spPr>
          <c:invertIfNegative val="0"/>
          <c:cat>
            <c:strRef>
              <c:f>('4. Results'!$D$8,'4. Results'!$E$8,'4. Results'!$F$8,'4. Results'!$G$8,'4. Results'!$H$8,'4. Results'!$I$8,'4. Results'!$J$8,'4. Results'!$K$8)</c:f>
              <c:strCache>
                <c:ptCount val="4"/>
                <c:pt idx="0">
                  <c:v>1. Option name</c:v>
                </c:pt>
                <c:pt idx="1">
                  <c:v>2. Option name</c:v>
                </c:pt>
                <c:pt idx="2">
                  <c:v>3. Option name</c:v>
                </c:pt>
                <c:pt idx="3">
                  <c:v>4. Option name</c:v>
                </c:pt>
              </c:strCache>
            </c:strRef>
          </c:cat>
          <c:val>
            <c:numRef>
              <c:f>'4. Results'!$D$86:$K$86</c:f>
            </c:numRef>
          </c:val>
          <c:extLst>
            <c:ext xmlns:c16="http://schemas.microsoft.com/office/drawing/2014/chart" uri="{C3380CC4-5D6E-409C-BE32-E72D297353CC}">
              <c16:uniqueId val="{0000000C-AA04-4B6D-9BBA-DCD416F90613}"/>
            </c:ext>
          </c:extLst>
        </c:ser>
        <c:ser>
          <c:idx val="12"/>
          <c:order val="12"/>
          <c:tx>
            <c:strRef>
              <c:f>'4. Results'!$B$88</c:f>
              <c:strCache>
                <c:ptCount val="1"/>
                <c:pt idx="0">
                  <c:v>Criterion 17: Assessment of the overall risk rating for each option</c:v>
                </c:pt>
              </c:strCache>
            </c:strRef>
          </c:tx>
          <c:spPr>
            <a:solidFill>
              <a:schemeClr val="accent2"/>
            </a:solidFill>
            <a:ln>
              <a:noFill/>
            </a:ln>
            <a:effectLst/>
          </c:spPr>
          <c:invertIfNegative val="0"/>
          <c:cat>
            <c:strRef>
              <c:f>('4. Results'!$D$8,'4. Results'!$E$8,'4. Results'!$F$8,'4. Results'!$G$8,'4. Results'!$H$8,'4. Results'!$I$8,'4. Results'!$J$8,'4. Results'!$K$8)</c:f>
              <c:strCache>
                <c:ptCount val="4"/>
                <c:pt idx="0">
                  <c:v>1. Option name</c:v>
                </c:pt>
                <c:pt idx="1">
                  <c:v>2. Option name</c:v>
                </c:pt>
                <c:pt idx="2">
                  <c:v>3. Option name</c:v>
                </c:pt>
                <c:pt idx="3">
                  <c:v>4. Option name</c:v>
                </c:pt>
              </c:strCache>
            </c:strRef>
          </c:cat>
          <c:val>
            <c:numRef>
              <c:f>'4. Results'!$D$88:$K$88</c:f>
              <c:numCache>
                <c:formatCode>0</c:formatCode>
                <c:ptCount val="4"/>
                <c:pt idx="0">
                  <c:v>4</c:v>
                </c:pt>
                <c:pt idx="1">
                  <c:v>4</c:v>
                </c:pt>
                <c:pt idx="2">
                  <c:v>2</c:v>
                </c:pt>
                <c:pt idx="3">
                  <c:v>3</c:v>
                </c:pt>
              </c:numCache>
            </c:numRef>
          </c:val>
          <c:extLst>
            <c:ext xmlns:c16="http://schemas.microsoft.com/office/drawing/2014/chart" uri="{C3380CC4-5D6E-409C-BE32-E72D297353CC}">
              <c16:uniqueId val="{00000002-AA04-4B6D-9BBA-DCD416F90613}"/>
            </c:ext>
          </c:extLst>
        </c:ser>
        <c:ser>
          <c:idx val="14"/>
          <c:order val="14"/>
          <c:tx>
            <c:strRef>
              <c:f>'4. Results'!$B$91</c:f>
              <c:strCache>
                <c:ptCount val="1"/>
                <c:pt idx="0">
                  <c:v>Not completed for this example</c:v>
                </c:pt>
              </c:strCache>
              <c:extLst xmlns:c15="http://schemas.microsoft.com/office/drawing/2012/chart"/>
            </c:strRef>
          </c:tx>
          <c:spPr>
            <a:solidFill>
              <a:schemeClr val="accent3">
                <a:lumMod val="80000"/>
                <a:lumOff val="20000"/>
              </a:schemeClr>
            </a:solidFill>
            <a:ln>
              <a:noFill/>
            </a:ln>
            <a:effectLst/>
          </c:spPr>
          <c:invertIfNegative val="0"/>
          <c:cat>
            <c:strRef>
              <c:f>('4. Results'!$D$8,'4. Results'!$E$8,'4. Results'!$F$8,'4. Results'!$G$8,'4. Results'!$H$8,'4. Results'!$I$8,'4. Results'!$J$8,'4. Results'!$K$8)</c:f>
              <c:strCache>
                <c:ptCount val="4"/>
                <c:pt idx="0">
                  <c:v>1. Option name</c:v>
                </c:pt>
                <c:pt idx="1">
                  <c:v>2. Option name</c:v>
                </c:pt>
                <c:pt idx="2">
                  <c:v>3. Option name</c:v>
                </c:pt>
                <c:pt idx="3">
                  <c:v>4. Option name</c:v>
                </c:pt>
              </c:strCache>
            </c:strRef>
          </c:cat>
          <c:val>
            <c:numRef>
              <c:f>'4. Results'!$D$91:$K$91</c:f>
            </c:numRef>
          </c:val>
          <c:extLst>
            <c:ext xmlns:c16="http://schemas.microsoft.com/office/drawing/2014/chart" uri="{C3380CC4-5D6E-409C-BE32-E72D297353CC}">
              <c16:uniqueId val="{0000000E-AA04-4B6D-9BBA-DCD416F90613}"/>
            </c:ext>
          </c:extLst>
        </c:ser>
        <c:ser>
          <c:idx val="15"/>
          <c:order val="15"/>
          <c:tx>
            <c:strRef>
              <c:f>'4. Results'!$B$92</c:f>
              <c:strCache>
                <c:ptCount val="1"/>
                <c:pt idx="0">
                  <c:v>Not completed for this example</c:v>
                </c:pt>
              </c:strCache>
              <c:extLst xmlns:c15="http://schemas.microsoft.com/office/drawing/2012/chart"/>
            </c:strRef>
          </c:tx>
          <c:spPr>
            <a:solidFill>
              <a:schemeClr val="accent4">
                <a:lumMod val="80000"/>
                <a:lumOff val="20000"/>
              </a:schemeClr>
            </a:solidFill>
            <a:ln>
              <a:noFill/>
            </a:ln>
            <a:effectLst/>
          </c:spPr>
          <c:invertIfNegative val="0"/>
          <c:cat>
            <c:strRef>
              <c:f>('4. Results'!$D$8,'4. Results'!$E$8,'4. Results'!$F$8,'4. Results'!$G$8,'4. Results'!$H$8,'4. Results'!$I$8,'4. Results'!$J$8,'4. Results'!$K$8)</c:f>
              <c:strCache>
                <c:ptCount val="4"/>
                <c:pt idx="0">
                  <c:v>1. Option name</c:v>
                </c:pt>
                <c:pt idx="1">
                  <c:v>2. Option name</c:v>
                </c:pt>
                <c:pt idx="2">
                  <c:v>3. Option name</c:v>
                </c:pt>
                <c:pt idx="3">
                  <c:v>4. Option name</c:v>
                </c:pt>
              </c:strCache>
            </c:strRef>
          </c:cat>
          <c:val>
            <c:numRef>
              <c:f>'4. Results'!$D$92:$K$92</c:f>
            </c:numRef>
          </c:val>
          <c:extLst>
            <c:ext xmlns:c16="http://schemas.microsoft.com/office/drawing/2014/chart" uri="{C3380CC4-5D6E-409C-BE32-E72D297353CC}">
              <c16:uniqueId val="{0000000F-AA04-4B6D-9BBA-DCD416F90613}"/>
            </c:ext>
          </c:extLst>
        </c:ser>
        <c:ser>
          <c:idx val="16"/>
          <c:order val="16"/>
          <c:tx>
            <c:strRef>
              <c:f>'4. Results'!$B$94</c:f>
              <c:strCache>
                <c:ptCount val="1"/>
                <c:pt idx="0">
                  <c:v>Not completed for this example</c:v>
                </c:pt>
              </c:strCache>
              <c:extLst xmlns:c15="http://schemas.microsoft.com/office/drawing/2012/chart"/>
            </c:strRef>
          </c:tx>
          <c:spPr>
            <a:solidFill>
              <a:schemeClr val="accent5">
                <a:lumMod val="80000"/>
                <a:lumOff val="20000"/>
              </a:schemeClr>
            </a:solidFill>
            <a:ln>
              <a:noFill/>
            </a:ln>
            <a:effectLst/>
          </c:spPr>
          <c:invertIfNegative val="0"/>
          <c:cat>
            <c:strRef>
              <c:f>('4. Results'!$D$8,'4. Results'!$E$8,'4. Results'!$F$8,'4. Results'!$G$8,'4. Results'!$H$8,'4. Results'!$I$8,'4. Results'!$J$8,'4. Results'!$K$8)</c:f>
              <c:strCache>
                <c:ptCount val="4"/>
                <c:pt idx="0">
                  <c:v>1. Option name</c:v>
                </c:pt>
                <c:pt idx="1">
                  <c:v>2. Option name</c:v>
                </c:pt>
                <c:pt idx="2">
                  <c:v>3. Option name</c:v>
                </c:pt>
                <c:pt idx="3">
                  <c:v>4. Option name</c:v>
                </c:pt>
              </c:strCache>
            </c:strRef>
          </c:cat>
          <c:val>
            <c:numRef>
              <c:f>'4. Results'!$D$94:$K$94</c:f>
            </c:numRef>
          </c:val>
          <c:extLst>
            <c:ext xmlns:c16="http://schemas.microsoft.com/office/drawing/2014/chart" uri="{C3380CC4-5D6E-409C-BE32-E72D297353CC}">
              <c16:uniqueId val="{00000010-AA04-4B6D-9BBA-DCD416F90613}"/>
            </c:ext>
          </c:extLst>
        </c:ser>
        <c:ser>
          <c:idx val="17"/>
          <c:order val="17"/>
          <c:tx>
            <c:strRef>
              <c:f>'4. Results'!$B$95</c:f>
              <c:strCache>
                <c:ptCount val="1"/>
                <c:pt idx="0">
                  <c:v>Not completed for this example</c:v>
                </c:pt>
              </c:strCache>
              <c:extLst xmlns:c15="http://schemas.microsoft.com/office/drawing/2012/chart"/>
            </c:strRef>
          </c:tx>
          <c:spPr>
            <a:solidFill>
              <a:schemeClr val="accent6">
                <a:lumMod val="80000"/>
                <a:lumOff val="20000"/>
              </a:schemeClr>
            </a:solidFill>
            <a:ln>
              <a:noFill/>
            </a:ln>
            <a:effectLst/>
          </c:spPr>
          <c:invertIfNegative val="0"/>
          <c:cat>
            <c:strRef>
              <c:f>('4. Results'!$D$8,'4. Results'!$E$8,'4. Results'!$F$8,'4. Results'!$G$8,'4. Results'!$H$8,'4. Results'!$I$8,'4. Results'!$J$8,'4. Results'!$K$8)</c:f>
              <c:strCache>
                <c:ptCount val="4"/>
                <c:pt idx="0">
                  <c:v>1. Option name</c:v>
                </c:pt>
                <c:pt idx="1">
                  <c:v>2. Option name</c:v>
                </c:pt>
                <c:pt idx="2">
                  <c:v>3. Option name</c:v>
                </c:pt>
                <c:pt idx="3">
                  <c:v>4. Option name</c:v>
                </c:pt>
              </c:strCache>
            </c:strRef>
          </c:cat>
          <c:val>
            <c:numRef>
              <c:f>'4. Results'!$D$95:$K$95</c:f>
            </c:numRef>
          </c:val>
          <c:extLst>
            <c:ext xmlns:c16="http://schemas.microsoft.com/office/drawing/2014/chart" uri="{C3380CC4-5D6E-409C-BE32-E72D297353CC}">
              <c16:uniqueId val="{00000011-AA04-4B6D-9BBA-DCD416F90613}"/>
            </c:ext>
          </c:extLst>
        </c:ser>
        <c:ser>
          <c:idx val="18"/>
          <c:order val="18"/>
          <c:tx>
            <c:strRef>
              <c:f>'4. Results'!$B$97</c:f>
              <c:strCache>
                <c:ptCount val="1"/>
                <c:pt idx="0">
                  <c:v>Not completed for this example</c:v>
                </c:pt>
              </c:strCache>
              <c:extLst xmlns:c15="http://schemas.microsoft.com/office/drawing/2012/chart"/>
            </c:strRef>
          </c:tx>
          <c:spPr>
            <a:solidFill>
              <a:schemeClr val="accent1">
                <a:lumMod val="80000"/>
              </a:schemeClr>
            </a:solidFill>
            <a:ln>
              <a:noFill/>
            </a:ln>
            <a:effectLst/>
          </c:spPr>
          <c:invertIfNegative val="0"/>
          <c:cat>
            <c:strRef>
              <c:f>('4. Results'!$D$8,'4. Results'!$E$8,'4. Results'!$F$8,'4. Results'!$G$8,'4. Results'!$H$8,'4. Results'!$I$8,'4. Results'!$J$8,'4. Results'!$K$8)</c:f>
              <c:strCache>
                <c:ptCount val="4"/>
                <c:pt idx="0">
                  <c:v>1. Option name</c:v>
                </c:pt>
                <c:pt idx="1">
                  <c:v>2. Option name</c:v>
                </c:pt>
                <c:pt idx="2">
                  <c:v>3. Option name</c:v>
                </c:pt>
                <c:pt idx="3">
                  <c:v>4. Option name</c:v>
                </c:pt>
              </c:strCache>
            </c:strRef>
          </c:cat>
          <c:val>
            <c:numRef>
              <c:f>'4. Results'!$D$97:$K$97</c:f>
            </c:numRef>
          </c:val>
          <c:extLst>
            <c:ext xmlns:c16="http://schemas.microsoft.com/office/drawing/2014/chart" uri="{C3380CC4-5D6E-409C-BE32-E72D297353CC}">
              <c16:uniqueId val="{00000012-AA04-4B6D-9BBA-DCD416F90613}"/>
            </c:ext>
          </c:extLst>
        </c:ser>
        <c:ser>
          <c:idx val="19"/>
          <c:order val="19"/>
          <c:tx>
            <c:strRef>
              <c:f>'4. Results'!$B$98</c:f>
              <c:strCache>
                <c:ptCount val="1"/>
                <c:pt idx="0">
                  <c:v>Not completed for this example</c:v>
                </c:pt>
              </c:strCache>
              <c:extLst xmlns:c15="http://schemas.microsoft.com/office/drawing/2012/chart"/>
            </c:strRef>
          </c:tx>
          <c:spPr>
            <a:solidFill>
              <a:schemeClr val="accent2">
                <a:lumMod val="80000"/>
              </a:schemeClr>
            </a:solidFill>
            <a:ln>
              <a:noFill/>
            </a:ln>
            <a:effectLst/>
          </c:spPr>
          <c:invertIfNegative val="0"/>
          <c:cat>
            <c:strRef>
              <c:f>('4. Results'!$D$8,'4. Results'!$E$8,'4. Results'!$F$8,'4. Results'!$G$8,'4. Results'!$H$8,'4. Results'!$I$8,'4. Results'!$J$8,'4. Results'!$K$8)</c:f>
              <c:strCache>
                <c:ptCount val="4"/>
                <c:pt idx="0">
                  <c:v>1. Option name</c:v>
                </c:pt>
                <c:pt idx="1">
                  <c:v>2. Option name</c:v>
                </c:pt>
                <c:pt idx="2">
                  <c:v>3. Option name</c:v>
                </c:pt>
                <c:pt idx="3">
                  <c:v>4. Option name</c:v>
                </c:pt>
              </c:strCache>
            </c:strRef>
          </c:cat>
          <c:val>
            <c:numRef>
              <c:f>'4. Results'!$D$98:$K$98</c:f>
            </c:numRef>
          </c:val>
          <c:extLst>
            <c:ext xmlns:c16="http://schemas.microsoft.com/office/drawing/2014/chart" uri="{C3380CC4-5D6E-409C-BE32-E72D297353CC}">
              <c16:uniqueId val="{00000013-AA04-4B6D-9BBA-DCD416F90613}"/>
            </c:ext>
          </c:extLst>
        </c:ser>
        <c:dLbls>
          <c:showLegendKey val="0"/>
          <c:showVal val="0"/>
          <c:showCatName val="0"/>
          <c:showSerName val="0"/>
          <c:showPercent val="0"/>
          <c:showBubbleSize val="0"/>
        </c:dLbls>
        <c:gapWidth val="219"/>
        <c:overlap val="-27"/>
        <c:axId val="643000840"/>
        <c:axId val="642998216"/>
        <c:extLst>
          <c:ext xmlns:c15="http://schemas.microsoft.com/office/drawing/2012/chart" uri="{02D57815-91ED-43cb-92C2-25804820EDAC}">
            <c15:filteredBarSeries>
              <c15:ser>
                <c:idx val="13"/>
                <c:order val="13"/>
                <c:tx>
                  <c:strRef>
                    <c:extLst>
                      <c:ext uri="{02D57815-91ED-43cb-92C2-25804820EDAC}">
                        <c15:formulaRef>
                          <c15:sqref>'4. Results'!$B$89</c15:sqref>
                        </c15:formulaRef>
                      </c:ext>
                    </c:extLst>
                    <c:strCache>
                      <c:ptCount val="1"/>
                      <c:pt idx="0">
                        <c:v>Not completed for this example</c:v>
                      </c:pt>
                    </c:strCache>
                  </c:strRef>
                </c:tx>
                <c:spPr>
                  <a:solidFill>
                    <a:schemeClr val="accent2">
                      <a:lumMod val="80000"/>
                      <a:lumOff val="20000"/>
                    </a:schemeClr>
                  </a:solidFill>
                  <a:ln>
                    <a:noFill/>
                  </a:ln>
                  <a:effectLst/>
                </c:spPr>
                <c:invertIfNegative val="0"/>
                <c:cat>
                  <c:strRef>
                    <c:extLst>
                      <c:ext uri="{02D57815-91ED-43cb-92C2-25804820EDAC}">
                        <c15:formulaRef>
                          <c15:sqref>('4. Results'!$D$8,'4. Results'!$E$8,'4. Results'!$F$8,'4. Results'!$G$8,'4. Results'!$H$8,'4. Results'!$I$8,'4. Results'!$J$8,'4. Results'!$K$8)</c15:sqref>
                        </c15:formulaRef>
                      </c:ext>
                    </c:extLst>
                    <c:strCache>
                      <c:ptCount val="4"/>
                      <c:pt idx="0">
                        <c:v>1. Option name</c:v>
                      </c:pt>
                      <c:pt idx="1">
                        <c:v>2. Option name</c:v>
                      </c:pt>
                      <c:pt idx="2">
                        <c:v>3. Option name</c:v>
                      </c:pt>
                      <c:pt idx="3">
                        <c:v>4. Option name</c:v>
                      </c:pt>
                    </c:strCache>
                  </c:strRef>
                </c:cat>
                <c:val>
                  <c:numRef>
                    <c:extLst>
                      <c:ext uri="{02D57815-91ED-43cb-92C2-25804820EDAC}">
                        <c15:formulaRef>
                          <c15:sqref>'4. Results'!$D$89:$K$89</c15:sqref>
                        </c15:formulaRef>
                      </c:ext>
                    </c:extLst>
                    <c:numCache>
                      <c:formatCode>0</c:formatCode>
                      <c:ptCount val="4"/>
                      <c:pt idx="0">
                        <c:v>0</c:v>
                      </c:pt>
                      <c:pt idx="1">
                        <c:v>0</c:v>
                      </c:pt>
                      <c:pt idx="2">
                        <c:v>0</c:v>
                      </c:pt>
                      <c:pt idx="3">
                        <c:v>0</c:v>
                      </c:pt>
                    </c:numCache>
                  </c:numRef>
                </c:val>
                <c:extLst>
                  <c:ext xmlns:c16="http://schemas.microsoft.com/office/drawing/2014/chart" uri="{C3380CC4-5D6E-409C-BE32-E72D297353CC}">
                    <c16:uniqueId val="{0000000D-AA04-4B6D-9BBA-DCD416F90613}"/>
                  </c:ext>
                </c:extLst>
              </c15:ser>
            </c15:filteredBarSeries>
          </c:ext>
        </c:extLst>
      </c:barChart>
      <c:catAx>
        <c:axId val="643000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42998216"/>
        <c:crosses val="autoZero"/>
        <c:auto val="1"/>
        <c:lblAlgn val="ctr"/>
        <c:lblOffset val="100"/>
        <c:noMultiLvlLbl val="0"/>
      </c:catAx>
      <c:valAx>
        <c:axId val="642998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43000840"/>
        <c:crosses val="autoZero"/>
        <c:crossBetween val="between"/>
      </c:valAx>
      <c:spPr>
        <a:noFill/>
        <a:ln>
          <a:noFill/>
        </a:ln>
        <a:effectLst/>
      </c:spPr>
    </c:plotArea>
    <c:legend>
      <c:legendPos val="b"/>
      <c:layout>
        <c:manualLayout>
          <c:xMode val="edge"/>
          <c:yMode val="edge"/>
          <c:x val="6.4630905511811026E-2"/>
          <c:y val="0.81692208430416624"/>
          <c:w val="0.65756424978127737"/>
          <c:h val="0.1709829207922949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1053352</xdr:colOff>
      <xdr:row>21</xdr:row>
      <xdr:rowOff>29934</xdr:rowOff>
    </xdr:from>
    <xdr:to>
      <xdr:col>4</xdr:col>
      <xdr:colOff>578623</xdr:colOff>
      <xdr:row>49</xdr:row>
      <xdr:rowOff>97320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1053352" y="4230005"/>
          <a:ext cx="10655914" cy="5147386"/>
        </a:xfrm>
        <a:prstGeom prst="rect">
          <a:avLst/>
        </a:prstGeom>
      </xdr:spPr>
    </xdr:pic>
    <xdr:clientData/>
  </xdr:twoCellAnchor>
  <xdr:twoCellAnchor editAs="oneCell">
    <xdr:from>
      <xdr:col>1</xdr:col>
      <xdr:colOff>0</xdr:colOff>
      <xdr:row>14</xdr:row>
      <xdr:rowOff>0</xdr:rowOff>
    </xdr:from>
    <xdr:to>
      <xdr:col>5</xdr:col>
      <xdr:colOff>112059</xdr:colOff>
      <xdr:row>20</xdr:row>
      <xdr:rowOff>129104</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1242786" y="2930071"/>
          <a:ext cx="10607702" cy="12176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123265</xdr:colOff>
      <xdr:row>22</xdr:row>
      <xdr:rowOff>0</xdr:rowOff>
    </xdr:from>
    <xdr:to>
      <xdr:col>5</xdr:col>
      <xdr:colOff>0</xdr:colOff>
      <xdr:row>22</xdr:row>
      <xdr:rowOff>1</xdr:rowOff>
    </xdr:to>
    <xdr:cxnSp macro="">
      <xdr:nvCxnSpPr>
        <xdr:cNvPr id="4" name="Straight Arrow Connector 3">
          <a:extLst>
            <a:ext uri="{FF2B5EF4-FFF2-40B4-BE49-F238E27FC236}">
              <a16:creationId xmlns:a16="http://schemas.microsoft.com/office/drawing/2014/main" id="{00000000-0008-0000-0200-000004000000}"/>
            </a:ext>
          </a:extLst>
        </xdr:cNvPr>
        <xdr:cNvCxnSpPr>
          <a:cxnSpLocks/>
          <a:stCxn id="6" idx="1"/>
        </xdr:cNvCxnSpPr>
      </xdr:nvCxnSpPr>
      <xdr:spPr>
        <a:xfrm flipH="1" flipV="1">
          <a:off x="6779559" y="3563471"/>
          <a:ext cx="1602441" cy="1"/>
        </a:xfrm>
        <a:prstGeom prst="straightConnector1">
          <a:avLst/>
        </a:prstGeom>
        <a:ln w="190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19</xdr:row>
      <xdr:rowOff>0</xdr:rowOff>
    </xdr:from>
    <xdr:to>
      <xdr:col>8</xdr:col>
      <xdr:colOff>1449295</xdr:colOff>
      <xdr:row>25</xdr:row>
      <xdr:rowOff>2</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8382000" y="2958353"/>
          <a:ext cx="6155766" cy="1210237"/>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User tip </a:t>
          </a:r>
          <a:r>
            <a:rPr lang="en-US" sz="1400"/>
            <a:t>- this template has been set up to run one scenario in sheet </a:t>
          </a:r>
          <a:r>
            <a:rPr lang="en-US" sz="1400" i="1"/>
            <a:t>3. MCA Scenario.</a:t>
          </a:r>
        </a:p>
        <a:p>
          <a:r>
            <a:rPr lang="en-US" sz="1400" i="0"/>
            <a:t>Running additional scenarios requires either creating an additional</a:t>
          </a:r>
          <a:r>
            <a:rPr lang="en-US" sz="1400" i="0" baseline="0"/>
            <a:t> sheet or replicating this workbook for an additional scenario e.g. running the MCA for different growth.</a:t>
          </a:r>
          <a:endParaRPr lang="en-US" sz="1400" i="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1176271</xdr:colOff>
      <xdr:row>0</xdr:row>
      <xdr:rowOff>181428</xdr:rowOff>
    </xdr:from>
    <xdr:to>
      <xdr:col>20</xdr:col>
      <xdr:colOff>2485571</xdr:colOff>
      <xdr:row>1</xdr:row>
      <xdr:rowOff>214414</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srcRect l="41771" r="41771" b="94184"/>
        <a:stretch/>
      </xdr:blipFill>
      <xdr:spPr>
        <a:xfrm rot="10800000">
          <a:off x="21042700" y="181428"/>
          <a:ext cx="1309300" cy="223486"/>
        </a:xfrm>
        <a:prstGeom prst="rect">
          <a:avLst/>
        </a:prstGeom>
      </xdr:spPr>
    </xdr:pic>
    <xdr:clientData/>
  </xdr:twoCellAnchor>
  <xdr:twoCellAnchor editAs="oneCell">
    <xdr:from>
      <xdr:col>29</xdr:col>
      <xdr:colOff>895057</xdr:colOff>
      <xdr:row>0</xdr:row>
      <xdr:rowOff>181428</xdr:rowOff>
    </xdr:from>
    <xdr:to>
      <xdr:col>39</xdr:col>
      <xdr:colOff>27215</xdr:colOff>
      <xdr:row>1</xdr:row>
      <xdr:rowOff>214414</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1"/>
        <a:srcRect l="41771" r="41771" b="94184"/>
        <a:stretch/>
      </xdr:blipFill>
      <xdr:spPr>
        <a:xfrm rot="10800000">
          <a:off x="34286986" y="181428"/>
          <a:ext cx="1309300" cy="2234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6</xdr:row>
      <xdr:rowOff>0</xdr:rowOff>
    </xdr:from>
    <xdr:to>
      <xdr:col>7</xdr:col>
      <xdr:colOff>5604</xdr:colOff>
      <xdr:row>40</xdr:row>
      <xdr:rowOff>79917</xdr:rowOff>
    </xdr:to>
    <xdr:graphicFrame macro="">
      <xdr:nvGraphicFramePr>
        <xdr:cNvPr id="8" name="Chart 7">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44</xdr:row>
      <xdr:rowOff>0</xdr:rowOff>
    </xdr:from>
    <xdr:to>
      <xdr:col>3</xdr:col>
      <xdr:colOff>681318</xdr:colOff>
      <xdr:row>71</xdr:row>
      <xdr:rowOff>44023</xdr:rowOff>
    </xdr:to>
    <xdr:graphicFrame macro="">
      <xdr:nvGraphicFramePr>
        <xdr:cNvPr id="11" name="Chart 10">
          <a:extLst>
            <a:ext uri="{FF2B5EF4-FFF2-40B4-BE49-F238E27FC236}">
              <a16:creationId xmlns:a16="http://schemas.microsoft.com/office/drawing/2014/main" id="{00000000-0008-0000-06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829236</xdr:colOff>
      <xdr:row>44</xdr:row>
      <xdr:rowOff>11206</xdr:rowOff>
    </xdr:from>
    <xdr:to>
      <xdr:col>15</xdr:col>
      <xdr:colOff>109818</xdr:colOff>
      <xdr:row>71</xdr:row>
      <xdr:rowOff>55229</xdr:rowOff>
    </xdr:to>
    <xdr:graphicFrame macro="">
      <xdr:nvGraphicFramePr>
        <xdr:cNvPr id="12" name="Chart 11">
          <a:extLst>
            <a:ext uri="{FF2B5EF4-FFF2-40B4-BE49-F238E27FC236}">
              <a16:creationId xmlns:a16="http://schemas.microsoft.com/office/drawing/2014/main" i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72</xdr:row>
      <xdr:rowOff>0</xdr:rowOff>
    </xdr:from>
    <xdr:to>
      <xdr:col>3</xdr:col>
      <xdr:colOff>681318</xdr:colOff>
      <xdr:row>91</xdr:row>
      <xdr:rowOff>36019</xdr:rowOff>
    </xdr:to>
    <xdr:graphicFrame macro="">
      <xdr:nvGraphicFramePr>
        <xdr:cNvPr id="13" name="Chart 12">
          <a:extLst>
            <a:ext uri="{FF2B5EF4-FFF2-40B4-BE49-F238E27FC236}">
              <a16:creationId xmlns:a16="http://schemas.microsoft.com/office/drawing/2014/main" id="{00000000-0008-0000-06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B2:E17"/>
  <sheetViews>
    <sheetView showGridLines="0" zoomScale="85" zoomScaleNormal="85" workbookViewId="0">
      <selection activeCell="C18" sqref="C18"/>
    </sheetView>
  </sheetViews>
  <sheetFormatPr defaultRowHeight="14.5" x14ac:dyDescent="0.35"/>
  <cols>
    <col min="1" max="1" width="2.7265625" customWidth="1"/>
    <col min="2" max="2" width="35.7265625" customWidth="1"/>
    <col min="3" max="3" width="35.08984375" customWidth="1"/>
    <col min="4" max="4" width="9.1796875" customWidth="1"/>
    <col min="5" max="5" width="50.7265625" customWidth="1"/>
  </cols>
  <sheetData>
    <row r="2" spans="2:5" ht="40" x14ac:dyDescent="0.8">
      <c r="B2" s="3" t="s">
        <v>0</v>
      </c>
      <c r="C2" s="2"/>
      <c r="D2" s="2"/>
      <c r="E2" s="2"/>
    </row>
    <row r="3" spans="2:5" x14ac:dyDescent="0.35">
      <c r="B3" s="2"/>
      <c r="C3" s="2"/>
      <c r="D3" s="2"/>
      <c r="E3" s="2"/>
    </row>
    <row r="4" spans="2:5" ht="39.5" x14ac:dyDescent="0.75">
      <c r="B4" s="4" t="s">
        <v>1</v>
      </c>
      <c r="C4" s="2"/>
      <c r="D4" s="2"/>
      <c r="E4" s="2"/>
    </row>
    <row r="5" spans="2:5" x14ac:dyDescent="0.35">
      <c r="B5" s="2"/>
      <c r="C5" s="2"/>
      <c r="D5" s="2"/>
      <c r="E5" s="2"/>
    </row>
    <row r="6" spans="2:5" x14ac:dyDescent="0.35">
      <c r="B6" s="1"/>
      <c r="C6" s="1"/>
      <c r="D6" s="2"/>
      <c r="E6" s="2"/>
    </row>
    <row r="7" spans="2:5" ht="18" x14ac:dyDescent="0.4">
      <c r="B7" s="68" t="s">
        <v>349</v>
      </c>
      <c r="C7" s="69" t="s">
        <v>350</v>
      </c>
      <c r="D7" s="2"/>
      <c r="E7" s="2"/>
    </row>
    <row r="8" spans="2:5" ht="18" x14ac:dyDescent="0.4">
      <c r="B8" s="68" t="s">
        <v>2</v>
      </c>
      <c r="C8" s="69">
        <v>1</v>
      </c>
      <c r="D8" s="2"/>
      <c r="E8" s="2"/>
    </row>
    <row r="9" spans="2:5" ht="18" x14ac:dyDescent="0.4">
      <c r="B9" s="68" t="s">
        <v>3</v>
      </c>
      <c r="C9" s="70">
        <v>44323</v>
      </c>
      <c r="D9" s="2"/>
      <c r="E9" s="2"/>
    </row>
    <row r="10" spans="2:5" x14ac:dyDescent="0.35">
      <c r="B10" s="1"/>
      <c r="C10" s="1"/>
      <c r="D10" s="2"/>
      <c r="E10" s="2"/>
    </row>
    <row r="15" spans="2:5" x14ac:dyDescent="0.35">
      <c r="C15" s="1"/>
      <c r="D15" s="2"/>
      <c r="E15" s="2"/>
    </row>
    <row r="16" spans="2:5" x14ac:dyDescent="0.35">
      <c r="C16" s="1"/>
      <c r="D16" s="2"/>
      <c r="E16" s="2"/>
    </row>
    <row r="17" spans="2:5" x14ac:dyDescent="0.35">
      <c r="B17" s="1"/>
      <c r="C17" s="1"/>
      <c r="D17" s="2"/>
      <c r="E17" s="2"/>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G22"/>
  <sheetViews>
    <sheetView showGridLines="0" zoomScale="70" zoomScaleNormal="70" workbookViewId="0">
      <selection activeCell="I35" sqref="I35"/>
    </sheetView>
  </sheetViews>
  <sheetFormatPr defaultColWidth="8.7265625" defaultRowHeight="14.5" x14ac:dyDescent="0.35"/>
  <cols>
    <col min="1" max="1" width="17.7265625" style="9" bestFit="1" customWidth="1"/>
    <col min="2" max="2" width="124.1796875" style="9" customWidth="1"/>
    <col min="3" max="16384" width="8.7265625" style="9"/>
  </cols>
  <sheetData>
    <row r="1" spans="1:2" ht="15" customHeight="1" x14ac:dyDescent="0.35"/>
    <row r="2" spans="1:2" s="6" customFormat="1" ht="29.5" x14ac:dyDescent="0.35">
      <c r="B2" s="12" t="s">
        <v>4</v>
      </c>
    </row>
    <row r="3" spans="1:2" ht="15.5" x14ac:dyDescent="0.35">
      <c r="A3" s="13" t="s">
        <v>321</v>
      </c>
      <c r="B3" s="14" t="s">
        <v>5</v>
      </c>
    </row>
    <row r="4" spans="1:2" ht="15.5" x14ac:dyDescent="0.35">
      <c r="A4" s="13"/>
      <c r="B4" s="23" t="s">
        <v>6</v>
      </c>
    </row>
    <row r="5" spans="1:2" ht="15" customHeight="1" x14ac:dyDescent="0.35">
      <c r="A5" s="13"/>
      <c r="B5" s="14" t="s">
        <v>7</v>
      </c>
    </row>
    <row r="6" spans="1:2" ht="15" customHeight="1" thickBot="1" x14ac:dyDescent="0.4">
      <c r="A6" s="13"/>
      <c r="B6" s="14"/>
    </row>
    <row r="7" spans="1:2" ht="16" thickBot="1" x14ac:dyDescent="0.4">
      <c r="A7" s="19" t="s">
        <v>8</v>
      </c>
      <c r="B7" s="92" t="s">
        <v>9</v>
      </c>
    </row>
    <row r="8" spans="1:2" ht="16" thickBot="1" x14ac:dyDescent="0.4">
      <c r="A8" s="7"/>
      <c r="B8" s="93" t="s">
        <v>10</v>
      </c>
    </row>
    <row r="9" spans="1:2" ht="16" thickBot="1" x14ac:dyDescent="0.4">
      <c r="A9" s="7"/>
      <c r="B9" s="94" t="s">
        <v>11</v>
      </c>
    </row>
    <row r="10" spans="1:2" ht="15" customHeight="1" x14ac:dyDescent="0.35">
      <c r="A10" s="7"/>
      <c r="B10" s="52"/>
    </row>
    <row r="11" spans="1:2" ht="15.5" x14ac:dyDescent="0.35">
      <c r="A11" s="13" t="s">
        <v>322</v>
      </c>
      <c r="B11" s="14" t="s">
        <v>12</v>
      </c>
    </row>
    <row r="12" spans="1:2" ht="15.5" x14ac:dyDescent="0.35">
      <c r="A12" s="7"/>
      <c r="B12" s="23" t="s">
        <v>13</v>
      </c>
    </row>
    <row r="13" spans="1:2" ht="15.5" x14ac:dyDescent="0.35">
      <c r="A13" s="10"/>
      <c r="B13" s="23" t="s">
        <v>13</v>
      </c>
    </row>
    <row r="14" spans="1:2" ht="15.5" x14ac:dyDescent="0.35">
      <c r="A14" s="10"/>
      <c r="B14" s="23"/>
    </row>
    <row r="15" spans="1:2" x14ac:dyDescent="0.35">
      <c r="A15" s="10"/>
      <c r="B15" s="10"/>
    </row>
    <row r="16" spans="1:2" x14ac:dyDescent="0.35">
      <c r="A16" s="10"/>
      <c r="B16" s="10"/>
    </row>
    <row r="17" spans="1:7" x14ac:dyDescent="0.35">
      <c r="A17" s="10"/>
      <c r="B17" s="10"/>
    </row>
    <row r="18" spans="1:7" x14ac:dyDescent="0.35">
      <c r="A18" s="10"/>
      <c r="B18" s="10"/>
    </row>
    <row r="19" spans="1:7" x14ac:dyDescent="0.35">
      <c r="A19" s="10"/>
      <c r="B19" s="6"/>
      <c r="C19" s="11"/>
      <c r="D19" s="11"/>
      <c r="E19" s="11"/>
      <c r="F19" s="11"/>
      <c r="G19" s="11"/>
    </row>
    <row r="20" spans="1:7" x14ac:dyDescent="0.35">
      <c r="B20" s="6"/>
      <c r="C20" s="11"/>
      <c r="D20" s="11"/>
      <c r="E20" s="11"/>
      <c r="F20" s="11"/>
      <c r="G20" s="11"/>
    </row>
    <row r="21" spans="1:7" x14ac:dyDescent="0.35">
      <c r="B21" s="6"/>
      <c r="C21" s="11"/>
      <c r="D21" s="11"/>
      <c r="E21" s="11"/>
      <c r="F21" s="11"/>
      <c r="G21" s="11"/>
    </row>
    <row r="22" spans="1:7" x14ac:dyDescent="0.35">
      <c r="B22" s="6"/>
      <c r="C22" s="11"/>
      <c r="D22" s="11"/>
      <c r="F22" s="11"/>
      <c r="G22" s="11"/>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Q38"/>
  <sheetViews>
    <sheetView showGridLines="0" zoomScale="70" zoomScaleNormal="70" workbookViewId="0">
      <pane xSplit="1" ySplit="12" topLeftCell="B13" activePane="bottomRight" state="frozen"/>
      <selection pane="topRight" activeCell="C1" sqref="C1"/>
      <selection pane="bottomLeft" activeCell="A13" sqref="A13"/>
      <selection pane="bottomRight" activeCell="A7" sqref="A7:A11"/>
    </sheetView>
  </sheetViews>
  <sheetFormatPr defaultColWidth="9.1796875" defaultRowHeight="14" x14ac:dyDescent="0.35"/>
  <cols>
    <col min="1" max="1" width="15.7265625" style="16" customWidth="1"/>
    <col min="2" max="2" width="28.81640625" style="16" customWidth="1"/>
    <col min="3" max="3" width="24.54296875" style="16" customWidth="1"/>
    <col min="4" max="4" width="27.7265625" style="16" customWidth="1"/>
    <col min="5" max="6" width="25.81640625" style="16" customWidth="1"/>
    <col min="7" max="9" width="22.453125" style="16" customWidth="1"/>
    <col min="10" max="21" width="20.7265625" style="16" customWidth="1"/>
    <col min="22" max="16384" width="9.1796875" style="16"/>
  </cols>
  <sheetData>
    <row r="1" spans="1:17" ht="15" customHeight="1" x14ac:dyDescent="0.35"/>
    <row r="2" spans="1:17" s="6" customFormat="1" ht="29.5" x14ac:dyDescent="0.35">
      <c r="A2" s="160">
        <v>1</v>
      </c>
      <c r="B2" s="12" t="s">
        <v>324</v>
      </c>
    </row>
    <row r="3" spans="1:17" s="6" customFormat="1" ht="15.5" x14ac:dyDescent="0.35">
      <c r="A3" s="19" t="s">
        <v>14</v>
      </c>
      <c r="B3" s="38" t="s">
        <v>311</v>
      </c>
      <c r="C3" s="15"/>
      <c r="D3" s="15"/>
      <c r="E3" s="15"/>
      <c r="F3" s="15"/>
      <c r="G3" s="15"/>
      <c r="H3" s="15"/>
    </row>
    <row r="4" spans="1:17" s="6" customFormat="1" ht="15.5" x14ac:dyDescent="0.35">
      <c r="A4" s="19"/>
      <c r="B4" s="38" t="s">
        <v>312</v>
      </c>
      <c r="C4" s="15"/>
      <c r="D4" s="15"/>
      <c r="E4" s="15"/>
      <c r="F4" s="15"/>
      <c r="G4" s="15"/>
      <c r="H4" s="15"/>
    </row>
    <row r="5" spans="1:17" s="6" customFormat="1" ht="15.5" x14ac:dyDescent="0.35">
      <c r="A5" s="19"/>
      <c r="B5" s="67" t="s">
        <v>313</v>
      </c>
      <c r="C5" s="71"/>
      <c r="D5" s="15"/>
      <c r="E5" s="15"/>
      <c r="F5" s="15"/>
      <c r="G5" s="15"/>
      <c r="H5" s="15"/>
    </row>
    <row r="6" spans="1:17" s="6" customFormat="1" ht="15.5" x14ac:dyDescent="0.35">
      <c r="A6" s="19"/>
      <c r="B6" s="38" t="s">
        <v>314</v>
      </c>
      <c r="C6" s="15"/>
      <c r="D6" s="15"/>
      <c r="E6" s="15"/>
      <c r="F6" s="15"/>
      <c r="G6" s="15"/>
      <c r="H6" s="15"/>
    </row>
    <row r="7" spans="1:17" s="6" customFormat="1" ht="18" customHeight="1" x14ac:dyDescent="0.35">
      <c r="A7" s="171" t="s">
        <v>342</v>
      </c>
      <c r="B7" s="67" t="s">
        <v>317</v>
      </c>
      <c r="C7" s="15"/>
      <c r="D7" s="15"/>
      <c r="E7" s="15"/>
      <c r="F7" s="15"/>
      <c r="G7" s="15"/>
      <c r="H7" s="15"/>
    </row>
    <row r="8" spans="1:17" s="6" customFormat="1" ht="18" customHeight="1" x14ac:dyDescent="0.35">
      <c r="A8" s="171"/>
      <c r="B8" s="38" t="s">
        <v>239</v>
      </c>
      <c r="C8" s="15"/>
      <c r="D8" s="15"/>
      <c r="E8" s="15"/>
      <c r="F8" s="15"/>
      <c r="G8" s="15"/>
      <c r="H8" s="15"/>
    </row>
    <row r="9" spans="1:17" s="6" customFormat="1" ht="18" customHeight="1" x14ac:dyDescent="0.35">
      <c r="A9" s="171"/>
      <c r="B9" s="38" t="s">
        <v>343</v>
      </c>
      <c r="C9" s="15"/>
      <c r="D9" s="15"/>
      <c r="E9" s="15"/>
      <c r="F9" s="15"/>
      <c r="G9" s="15"/>
      <c r="H9" s="15"/>
    </row>
    <row r="10" spans="1:17" s="6" customFormat="1" ht="18" customHeight="1" x14ac:dyDescent="0.35">
      <c r="A10" s="171"/>
      <c r="B10" s="38" t="s">
        <v>315</v>
      </c>
      <c r="C10" s="15"/>
      <c r="D10" s="15"/>
      <c r="E10" s="15"/>
      <c r="F10" s="15"/>
      <c r="G10" s="15"/>
      <c r="H10" s="15"/>
    </row>
    <row r="11" spans="1:17" s="6" customFormat="1" ht="18" customHeight="1" x14ac:dyDescent="0.35">
      <c r="A11" s="171"/>
      <c r="B11" s="38" t="s">
        <v>316</v>
      </c>
      <c r="C11" s="15"/>
      <c r="D11" s="15"/>
      <c r="E11" s="15"/>
      <c r="F11" s="15"/>
      <c r="G11" s="15"/>
      <c r="H11" s="15"/>
    </row>
    <row r="13" spans="1:17" s="20" customFormat="1" ht="15.5" x14ac:dyDescent="0.35">
      <c r="A13" s="20" t="s">
        <v>15</v>
      </c>
      <c r="B13" s="20" t="s">
        <v>16</v>
      </c>
    </row>
    <row r="14" spans="1:17" s="22" customFormat="1" ht="16" thickBot="1" x14ac:dyDescent="0.4"/>
    <row r="15" spans="1:17" s="23" customFormat="1" ht="15.5" x14ac:dyDescent="0.35">
      <c r="B15" s="174">
        <v>1</v>
      </c>
      <c r="C15" s="175"/>
      <c r="D15" s="168">
        <f>B15+1</f>
        <v>2</v>
      </c>
      <c r="E15" s="175"/>
      <c r="F15" s="168">
        <v>3</v>
      </c>
      <c r="G15" s="175"/>
      <c r="H15" s="168">
        <f>F15+1</f>
        <v>4</v>
      </c>
      <c r="I15" s="169"/>
      <c r="J15" s="168">
        <f>H15+1</f>
        <v>5</v>
      </c>
      <c r="K15" s="169"/>
      <c r="L15" s="168">
        <f>J15+1</f>
        <v>6</v>
      </c>
      <c r="M15" s="170"/>
      <c r="N15" s="168">
        <f>L15+1</f>
        <v>7</v>
      </c>
      <c r="O15" s="170"/>
      <c r="P15" s="168">
        <f>N15+1</f>
        <v>8</v>
      </c>
      <c r="Q15" s="170"/>
    </row>
    <row r="16" spans="1:17" s="23" customFormat="1" ht="16" thickBot="1" x14ac:dyDescent="0.4">
      <c r="B16" s="91" t="s">
        <v>17</v>
      </c>
      <c r="C16" s="89" t="s">
        <v>18</v>
      </c>
      <c r="D16" s="89" t="s">
        <v>19</v>
      </c>
      <c r="E16" s="89" t="s">
        <v>18</v>
      </c>
      <c r="F16" s="89" t="s">
        <v>20</v>
      </c>
      <c r="G16" s="89" t="s">
        <v>18</v>
      </c>
      <c r="H16" s="89" t="s">
        <v>21</v>
      </c>
      <c r="I16" s="90" t="s">
        <v>18</v>
      </c>
      <c r="J16" s="89" t="s">
        <v>289</v>
      </c>
      <c r="K16" s="90" t="s">
        <v>18</v>
      </c>
      <c r="L16" s="89" t="s">
        <v>288</v>
      </c>
      <c r="M16" s="90" t="s">
        <v>18</v>
      </c>
      <c r="N16" s="89" t="s">
        <v>287</v>
      </c>
      <c r="O16" s="90" t="s">
        <v>18</v>
      </c>
      <c r="P16" s="89" t="s">
        <v>286</v>
      </c>
      <c r="Q16" s="90" t="s">
        <v>18</v>
      </c>
    </row>
    <row r="17" spans="1:12" s="23" customFormat="1" ht="15.5" x14ac:dyDescent="0.35"/>
    <row r="18" spans="1:12" s="20" customFormat="1" ht="15.5" x14ac:dyDescent="0.35">
      <c r="A18" s="20" t="s">
        <v>22</v>
      </c>
      <c r="B18" s="20" t="s">
        <v>23</v>
      </c>
    </row>
    <row r="19" spans="1:12" s="23" customFormat="1" ht="16" thickBot="1" x14ac:dyDescent="0.4"/>
    <row r="20" spans="1:12" s="23" customFormat="1" ht="15.5" x14ac:dyDescent="0.35">
      <c r="B20" s="105" t="s">
        <v>24</v>
      </c>
      <c r="C20" s="106" t="s">
        <v>25</v>
      </c>
      <c r="D20" s="85" t="s">
        <v>26</v>
      </c>
    </row>
    <row r="21" spans="1:12" s="23" customFormat="1" ht="15.5" x14ac:dyDescent="0.35">
      <c r="B21" s="86">
        <v>1</v>
      </c>
      <c r="C21" s="24" t="s">
        <v>27</v>
      </c>
      <c r="D21" s="87" t="s">
        <v>28</v>
      </c>
    </row>
    <row r="22" spans="1:12" s="23" customFormat="1" ht="15.5" x14ac:dyDescent="0.35">
      <c r="B22" s="86">
        <v>2</v>
      </c>
      <c r="C22" s="24" t="s">
        <v>29</v>
      </c>
      <c r="D22" s="87" t="s">
        <v>28</v>
      </c>
    </row>
    <row r="23" spans="1:12" s="23" customFormat="1" ht="15.5" x14ac:dyDescent="0.35">
      <c r="B23" s="86">
        <v>3</v>
      </c>
      <c r="C23" s="24" t="s">
        <v>30</v>
      </c>
      <c r="D23" s="87" t="s">
        <v>28</v>
      </c>
    </row>
    <row r="24" spans="1:12" s="23" customFormat="1" ht="16" thickBot="1" x14ac:dyDescent="0.4">
      <c r="B24" s="88">
        <v>4</v>
      </c>
      <c r="C24" s="89" t="s">
        <v>31</v>
      </c>
      <c r="D24" s="90" t="s">
        <v>28</v>
      </c>
    </row>
    <row r="25" spans="1:12" s="23" customFormat="1" ht="15.5" x14ac:dyDescent="0.35">
      <c r="B25" s="72"/>
      <c r="C25" s="72"/>
      <c r="D25" s="72"/>
      <c r="E25" s="72"/>
    </row>
    <row r="26" spans="1:12" s="23" customFormat="1" ht="15.5" x14ac:dyDescent="0.35"/>
    <row r="27" spans="1:12" s="20" customFormat="1" ht="15.5" x14ac:dyDescent="0.35">
      <c r="A27" s="20" t="s">
        <v>32</v>
      </c>
      <c r="B27" s="20" t="s">
        <v>33</v>
      </c>
    </row>
    <row r="28" spans="1:12" ht="6.65" customHeight="1" thickBot="1" x14ac:dyDescent="0.4">
      <c r="A28" s="23"/>
      <c r="B28" s="23"/>
      <c r="C28" s="23"/>
      <c r="D28" s="23"/>
      <c r="E28" s="23"/>
      <c r="F28" s="23"/>
      <c r="G28" s="23"/>
      <c r="H28" s="23"/>
      <c r="I28" s="23"/>
      <c r="J28" s="23"/>
      <c r="K28" s="23"/>
    </row>
    <row r="29" spans="1:12" ht="15.5" x14ac:dyDescent="0.35">
      <c r="A29" s="23"/>
      <c r="B29" s="79" t="s">
        <v>34</v>
      </c>
      <c r="C29" s="104" t="s">
        <v>35</v>
      </c>
      <c r="D29" s="80" t="s">
        <v>36</v>
      </c>
      <c r="E29" s="172" t="s">
        <v>26</v>
      </c>
      <c r="F29" s="173"/>
      <c r="G29" s="161"/>
      <c r="H29" s="23"/>
      <c r="I29" s="23"/>
      <c r="J29" s="23"/>
      <c r="K29" s="23"/>
    </row>
    <row r="30" spans="1:12" ht="32.15" customHeight="1" x14ac:dyDescent="0.35">
      <c r="A30" s="23"/>
      <c r="B30" s="81" t="s">
        <v>37</v>
      </c>
      <c r="C30" s="26"/>
      <c r="D30" s="27">
        <v>5</v>
      </c>
      <c r="E30" s="178" t="s">
        <v>38</v>
      </c>
      <c r="F30" s="179"/>
      <c r="G30" s="162"/>
      <c r="H30" s="163"/>
      <c r="I30" s="47"/>
      <c r="J30" s="47"/>
      <c r="K30" s="47"/>
      <c r="L30" s="18"/>
    </row>
    <row r="31" spans="1:12" ht="32.15" customHeight="1" x14ac:dyDescent="0.35">
      <c r="A31" s="23"/>
      <c r="B31" s="81" t="s">
        <v>39</v>
      </c>
      <c r="C31" s="28"/>
      <c r="D31" s="27">
        <v>4</v>
      </c>
      <c r="E31" s="178" t="s">
        <v>40</v>
      </c>
      <c r="F31" s="179"/>
      <c r="G31" s="162"/>
      <c r="H31" s="23"/>
      <c r="I31" s="23"/>
      <c r="J31" s="23"/>
      <c r="K31" s="23"/>
    </row>
    <row r="32" spans="1:12" ht="32.15" customHeight="1" x14ac:dyDescent="0.35">
      <c r="A32" s="23"/>
      <c r="B32" s="81" t="s">
        <v>41</v>
      </c>
      <c r="C32" s="29"/>
      <c r="D32" s="27">
        <v>3</v>
      </c>
      <c r="E32" s="178" t="s">
        <v>42</v>
      </c>
      <c r="F32" s="179"/>
      <c r="G32" s="162"/>
      <c r="H32" s="23"/>
      <c r="I32" s="23"/>
      <c r="J32" s="23"/>
      <c r="K32" s="23"/>
    </row>
    <row r="33" spans="1:11" ht="32.15" customHeight="1" x14ac:dyDescent="0.35">
      <c r="A33" s="23"/>
      <c r="B33" s="159" t="s">
        <v>43</v>
      </c>
      <c r="C33" s="30"/>
      <c r="D33" s="27">
        <v>2</v>
      </c>
      <c r="E33" s="178" t="s">
        <v>44</v>
      </c>
      <c r="F33" s="179"/>
      <c r="G33" s="162"/>
      <c r="H33" s="23"/>
      <c r="I33" s="23"/>
      <c r="J33" s="23"/>
      <c r="K33" s="23"/>
    </row>
    <row r="34" spans="1:11" ht="32.15" customHeight="1" x14ac:dyDescent="0.35">
      <c r="A34" s="23"/>
      <c r="B34" s="81" t="s">
        <v>45</v>
      </c>
      <c r="C34" s="31"/>
      <c r="D34" s="27">
        <v>1</v>
      </c>
      <c r="E34" s="178" t="s">
        <v>46</v>
      </c>
      <c r="F34" s="179"/>
      <c r="G34" s="162"/>
      <c r="H34" s="23"/>
      <c r="I34" s="23"/>
      <c r="J34" s="23"/>
      <c r="K34" s="23"/>
    </row>
    <row r="35" spans="1:11" ht="32.15" customHeight="1" thickBot="1" x14ac:dyDescent="0.4">
      <c r="A35" s="23"/>
      <c r="B35" s="82" t="s">
        <v>47</v>
      </c>
      <c r="C35" s="83"/>
      <c r="D35" s="84">
        <v>0</v>
      </c>
      <c r="E35" s="176" t="s">
        <v>48</v>
      </c>
      <c r="F35" s="177"/>
      <c r="G35" s="162"/>
      <c r="H35" s="23"/>
      <c r="I35" s="23"/>
      <c r="J35" s="23"/>
      <c r="K35" s="23"/>
    </row>
    <row r="36" spans="1:11" ht="15.5" x14ac:dyDescent="0.35">
      <c r="A36" s="23"/>
      <c r="B36" s="23"/>
      <c r="C36" s="23"/>
      <c r="D36" s="23"/>
      <c r="E36" s="23"/>
      <c r="F36" s="23"/>
      <c r="G36" s="23"/>
      <c r="H36" s="23"/>
      <c r="I36" s="23"/>
      <c r="J36" s="23"/>
      <c r="K36" s="23"/>
    </row>
    <row r="37" spans="1:11" ht="15.5" x14ac:dyDescent="0.35">
      <c r="A37" s="23"/>
      <c r="B37" s="23"/>
      <c r="C37" s="23"/>
      <c r="D37" s="23"/>
      <c r="E37" s="23"/>
      <c r="F37" s="23"/>
      <c r="G37" s="23"/>
      <c r="H37" s="23"/>
      <c r="I37" s="23"/>
      <c r="J37" s="23"/>
      <c r="K37" s="23"/>
    </row>
    <row r="38" spans="1:11" s="6" customFormat="1" ht="15.5" x14ac:dyDescent="0.35">
      <c r="A38" s="164"/>
      <c r="B38" s="164"/>
      <c r="C38" s="21"/>
      <c r="D38" s="21"/>
      <c r="E38" s="21"/>
      <c r="F38" s="21"/>
      <c r="G38" s="21"/>
      <c r="H38" s="21"/>
      <c r="I38" s="21"/>
      <c r="J38" s="21"/>
      <c r="K38" s="21"/>
    </row>
  </sheetData>
  <mergeCells count="16">
    <mergeCell ref="E35:F35"/>
    <mergeCell ref="E30:F30"/>
    <mergeCell ref="E31:F31"/>
    <mergeCell ref="E32:F32"/>
    <mergeCell ref="E33:F33"/>
    <mergeCell ref="E34:F34"/>
    <mergeCell ref="E29:F29"/>
    <mergeCell ref="B15:C15"/>
    <mergeCell ref="D15:E15"/>
    <mergeCell ref="F15:G15"/>
    <mergeCell ref="H15:I15"/>
    <mergeCell ref="J15:K15"/>
    <mergeCell ref="L15:M15"/>
    <mergeCell ref="N15:O15"/>
    <mergeCell ref="P15:Q15"/>
    <mergeCell ref="A7:A1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U229"/>
  <sheetViews>
    <sheetView showGridLines="0" zoomScale="85" zoomScaleNormal="85" workbookViewId="0">
      <pane xSplit="1" ySplit="15" topLeftCell="B16" activePane="bottomRight" state="frozen"/>
      <selection pane="topRight" activeCell="B1" sqref="B1"/>
      <selection pane="bottomLeft" activeCell="A15" sqref="A15"/>
      <selection pane="bottomRight" activeCell="B59" sqref="B59:B78"/>
    </sheetView>
  </sheetViews>
  <sheetFormatPr defaultColWidth="9.1796875" defaultRowHeight="15.5" outlineLevelRow="1" x14ac:dyDescent="0.35"/>
  <cols>
    <col min="1" max="1" width="15.7265625" style="16" customWidth="1"/>
    <col min="2" max="2" width="32.1796875" style="16" customWidth="1"/>
    <col min="3" max="3" width="40.7265625" style="16" customWidth="1"/>
    <col min="4" max="4" width="49.81640625" style="23" customWidth="1"/>
    <col min="5" max="5" width="20.7265625" style="23" customWidth="1"/>
    <col min="6" max="6" width="20.7265625" style="16" customWidth="1"/>
    <col min="7" max="11" width="40.7265625" style="16" customWidth="1"/>
    <col min="12" max="16" width="20.7265625" style="16" customWidth="1"/>
    <col min="17" max="16384" width="9.1796875" style="16"/>
  </cols>
  <sheetData>
    <row r="1" spans="1:12" ht="15" customHeight="1" x14ac:dyDescent="0.35"/>
    <row r="2" spans="1:12" ht="29.5" x14ac:dyDescent="0.35">
      <c r="A2" s="160">
        <v>2</v>
      </c>
      <c r="B2" s="12" t="s">
        <v>49</v>
      </c>
      <c r="C2" s="6"/>
      <c r="D2" s="21"/>
      <c r="E2" s="21"/>
      <c r="F2" s="6"/>
      <c r="G2" s="6"/>
      <c r="H2" s="6"/>
      <c r="I2" s="6"/>
      <c r="J2" s="6"/>
      <c r="K2" s="6"/>
      <c r="L2" s="6"/>
    </row>
    <row r="3" spans="1:12" x14ac:dyDescent="0.35">
      <c r="A3" s="19" t="s">
        <v>14</v>
      </c>
      <c r="B3" s="56" t="s">
        <v>166</v>
      </c>
      <c r="C3" s="6"/>
      <c r="D3" s="38"/>
      <c r="E3" s="38"/>
      <c r="F3" s="15"/>
      <c r="G3" s="15"/>
      <c r="H3" s="6"/>
      <c r="I3" s="6"/>
      <c r="J3" s="6"/>
      <c r="K3" s="6"/>
      <c r="L3" s="6"/>
    </row>
    <row r="4" spans="1:12" x14ac:dyDescent="0.35">
      <c r="A4" s="19"/>
      <c r="B4" s="38" t="s">
        <v>237</v>
      </c>
      <c r="C4" s="15"/>
      <c r="D4" s="38"/>
      <c r="E4" s="38"/>
      <c r="F4" s="15"/>
      <c r="G4" s="15"/>
      <c r="H4" s="6"/>
      <c r="I4" s="6"/>
      <c r="J4" s="6"/>
      <c r="K4" s="6"/>
      <c r="L4" s="6"/>
    </row>
    <row r="5" spans="1:12" x14ac:dyDescent="0.35">
      <c r="A5" s="19"/>
      <c r="B5" s="158" t="s">
        <v>340</v>
      </c>
      <c r="C5" s="15"/>
      <c r="D5" s="38"/>
      <c r="E5" s="38"/>
      <c r="F5" s="15"/>
      <c r="G5" s="15"/>
      <c r="H5" s="6"/>
      <c r="I5" s="6"/>
      <c r="J5" s="6"/>
      <c r="K5" s="6"/>
      <c r="L5" s="6"/>
    </row>
    <row r="6" spans="1:12" x14ac:dyDescent="0.35">
      <c r="A6" s="19"/>
      <c r="B6" s="158" t="s">
        <v>236</v>
      </c>
      <c r="C6" s="15"/>
      <c r="D6" s="38"/>
      <c r="E6" s="38"/>
      <c r="F6" s="15"/>
      <c r="G6" s="15"/>
      <c r="H6" s="6"/>
      <c r="I6" s="6"/>
      <c r="J6" s="6"/>
      <c r="K6" s="6"/>
      <c r="L6" s="6"/>
    </row>
    <row r="7" spans="1:12" x14ac:dyDescent="0.35">
      <c r="A7" s="19"/>
      <c r="B7" s="158" t="s">
        <v>301</v>
      </c>
      <c r="C7" s="15"/>
      <c r="D7" s="38"/>
      <c r="E7" s="38"/>
      <c r="F7" s="15"/>
      <c r="G7" s="15"/>
      <c r="H7" s="6"/>
      <c r="I7" s="6"/>
      <c r="J7" s="6"/>
      <c r="K7" s="6"/>
      <c r="L7" s="6"/>
    </row>
    <row r="8" spans="1:12" x14ac:dyDescent="0.35">
      <c r="A8" s="19"/>
      <c r="B8" s="56" t="s">
        <v>319</v>
      </c>
      <c r="C8" s="15"/>
      <c r="D8" s="38"/>
      <c r="E8" s="38"/>
      <c r="F8" s="15"/>
      <c r="G8" s="15"/>
      <c r="H8" s="6"/>
      <c r="I8" s="6"/>
      <c r="J8" s="6"/>
      <c r="K8" s="6"/>
      <c r="L8" s="6"/>
    </row>
    <row r="9" spans="1:12" x14ac:dyDescent="0.35">
      <c r="A9" s="19"/>
      <c r="B9" s="38" t="s">
        <v>303</v>
      </c>
      <c r="C9" s="15"/>
      <c r="D9" s="38"/>
      <c r="E9" s="38"/>
      <c r="F9" s="15"/>
      <c r="G9" s="15"/>
      <c r="H9" s="6"/>
      <c r="I9" s="6"/>
      <c r="J9" s="6"/>
      <c r="K9" s="6"/>
      <c r="L9" s="6"/>
    </row>
    <row r="10" spans="1:12" x14ac:dyDescent="0.35">
      <c r="A10" s="19"/>
      <c r="B10" s="38" t="s">
        <v>318</v>
      </c>
      <c r="C10" s="15"/>
      <c r="D10" s="38"/>
      <c r="E10" s="38"/>
      <c r="F10" s="15"/>
      <c r="G10" s="15"/>
      <c r="H10" s="6"/>
      <c r="I10" s="6"/>
      <c r="J10" s="6"/>
      <c r="K10" s="6"/>
      <c r="L10" s="6"/>
    </row>
    <row r="11" spans="1:12" x14ac:dyDescent="0.35">
      <c r="A11" s="19"/>
      <c r="B11" s="38" t="s">
        <v>302</v>
      </c>
      <c r="C11" s="15"/>
      <c r="D11" s="38"/>
      <c r="E11" s="38"/>
      <c r="F11" s="15"/>
      <c r="G11" s="15"/>
      <c r="H11" s="6"/>
      <c r="I11" s="6"/>
      <c r="J11" s="6"/>
      <c r="K11" s="6"/>
      <c r="L11" s="6"/>
    </row>
    <row r="12" spans="1:12" x14ac:dyDescent="0.35">
      <c r="A12" s="19"/>
      <c r="B12" s="38" t="s">
        <v>304</v>
      </c>
      <c r="C12" s="15"/>
      <c r="D12" s="38"/>
      <c r="E12" s="38"/>
      <c r="F12" s="15"/>
      <c r="G12" s="15"/>
      <c r="H12" s="6"/>
      <c r="I12" s="6"/>
      <c r="J12" s="6"/>
      <c r="K12" s="6"/>
      <c r="L12" s="6"/>
    </row>
    <row r="13" spans="1:12" x14ac:dyDescent="0.35">
      <c r="A13" s="19"/>
      <c r="B13" s="56" t="s">
        <v>320</v>
      </c>
      <c r="C13" s="15"/>
      <c r="D13" s="38"/>
      <c r="E13" s="38"/>
      <c r="F13" s="15"/>
      <c r="G13" s="15"/>
      <c r="H13" s="6"/>
      <c r="I13" s="6"/>
      <c r="J13" s="6"/>
      <c r="K13" s="6"/>
      <c r="L13" s="6"/>
    </row>
    <row r="14" spans="1:12" x14ac:dyDescent="0.35">
      <c r="A14" s="19"/>
      <c r="B14" s="38" t="s">
        <v>341</v>
      </c>
      <c r="C14" s="15"/>
      <c r="D14" s="38"/>
      <c r="E14" s="38"/>
      <c r="F14" s="15"/>
      <c r="G14" s="15"/>
      <c r="H14" s="6"/>
      <c r="I14" s="6"/>
      <c r="J14" s="6"/>
      <c r="K14" s="6"/>
      <c r="L14" s="6"/>
    </row>
    <row r="15" spans="1:12" x14ac:dyDescent="0.35">
      <c r="A15" s="19"/>
      <c r="B15" s="38"/>
      <c r="C15" s="15"/>
      <c r="D15" s="38"/>
      <c r="E15" s="16"/>
      <c r="F15" s="15"/>
      <c r="G15" s="15"/>
      <c r="H15" s="6"/>
      <c r="I15" s="6"/>
      <c r="J15" s="6"/>
      <c r="K15" s="6"/>
      <c r="L15" s="6"/>
    </row>
    <row r="16" spans="1:12" x14ac:dyDescent="0.35">
      <c r="A16" s="17" t="s">
        <v>15</v>
      </c>
      <c r="B16" s="17" t="s">
        <v>50</v>
      </c>
      <c r="C16" s="20"/>
      <c r="D16" s="20"/>
      <c r="E16" s="20"/>
      <c r="F16" s="20"/>
      <c r="G16" s="20"/>
      <c r="H16" s="20"/>
      <c r="I16" s="20"/>
      <c r="J16" s="20"/>
      <c r="K16" s="20"/>
      <c r="L16" s="20"/>
    </row>
    <row r="18" spans="1:21" x14ac:dyDescent="0.35">
      <c r="A18" s="38"/>
      <c r="B18" s="48" t="s">
        <v>51</v>
      </c>
      <c r="C18" s="25" t="s">
        <v>52</v>
      </c>
      <c r="D18" s="39" t="s">
        <v>53</v>
      </c>
      <c r="E18" s="40" t="s">
        <v>54</v>
      </c>
      <c r="F18" s="73"/>
      <c r="G18" s="73"/>
      <c r="H18" s="74"/>
      <c r="I18" s="38"/>
      <c r="J18" s="38"/>
      <c r="K18" s="38"/>
      <c r="L18" s="38"/>
    </row>
    <row r="19" spans="1:21" x14ac:dyDescent="0.35">
      <c r="A19" s="38"/>
      <c r="B19" s="184" t="s">
        <v>55</v>
      </c>
      <c r="C19" s="184" t="s">
        <v>172</v>
      </c>
      <c r="D19" s="195" t="s">
        <v>186</v>
      </c>
      <c r="E19" s="41" t="s">
        <v>186</v>
      </c>
      <c r="F19" s="75"/>
      <c r="G19" s="75"/>
      <c r="H19" s="76"/>
      <c r="I19" s="38"/>
      <c r="J19" s="38"/>
      <c r="K19" s="38"/>
      <c r="L19" s="38"/>
    </row>
    <row r="20" spans="1:21" x14ac:dyDescent="0.35">
      <c r="A20" s="38"/>
      <c r="B20" s="185"/>
      <c r="C20" s="185"/>
      <c r="D20" s="196"/>
      <c r="E20" s="41" t="s">
        <v>186</v>
      </c>
      <c r="F20" s="75"/>
      <c r="G20" s="75"/>
      <c r="H20" s="76"/>
      <c r="I20" s="38"/>
      <c r="J20" s="38"/>
      <c r="K20" s="38"/>
      <c r="L20" s="38"/>
    </row>
    <row r="21" spans="1:21" x14ac:dyDescent="0.35">
      <c r="A21" s="38"/>
      <c r="B21" s="185"/>
      <c r="C21" s="185"/>
      <c r="D21" s="195" t="s">
        <v>186</v>
      </c>
      <c r="E21" s="41" t="s">
        <v>186</v>
      </c>
      <c r="F21" s="75"/>
      <c r="G21" s="75"/>
      <c r="H21" s="76"/>
      <c r="I21" s="38"/>
      <c r="J21" s="38"/>
      <c r="K21" s="38"/>
      <c r="L21" s="38"/>
    </row>
    <row r="22" spans="1:21" x14ac:dyDescent="0.35">
      <c r="A22" s="38"/>
      <c r="B22" s="185"/>
      <c r="C22" s="186"/>
      <c r="D22" s="196"/>
      <c r="E22" s="41" t="s">
        <v>186</v>
      </c>
      <c r="F22" s="75"/>
      <c r="G22" s="75"/>
      <c r="H22" s="76"/>
      <c r="I22" s="38"/>
      <c r="J22" s="38"/>
      <c r="K22" s="38"/>
      <c r="L22" s="38"/>
    </row>
    <row r="23" spans="1:21" s="38" customFormat="1" x14ac:dyDescent="0.35">
      <c r="B23" s="185"/>
      <c r="C23" s="192" t="s">
        <v>173</v>
      </c>
      <c r="D23" s="190" t="s">
        <v>167</v>
      </c>
      <c r="E23" s="41" t="s">
        <v>110</v>
      </c>
      <c r="F23" s="75"/>
      <c r="G23" s="75"/>
      <c r="H23" s="76"/>
      <c r="M23" s="16"/>
      <c r="N23" s="16"/>
      <c r="O23" s="16"/>
      <c r="P23" s="16"/>
      <c r="Q23" s="16"/>
      <c r="R23" s="16"/>
      <c r="S23" s="16"/>
      <c r="T23" s="16"/>
      <c r="U23" s="16"/>
    </row>
    <row r="24" spans="1:21" s="38" customFormat="1" x14ac:dyDescent="0.35">
      <c r="B24" s="185"/>
      <c r="C24" s="193"/>
      <c r="D24" s="191"/>
      <c r="E24" s="41" t="s">
        <v>186</v>
      </c>
      <c r="F24" s="75"/>
      <c r="G24" s="75"/>
      <c r="H24" s="76"/>
      <c r="M24" s="16"/>
      <c r="N24" s="16"/>
      <c r="O24" s="16"/>
      <c r="P24" s="16"/>
      <c r="Q24" s="16"/>
      <c r="R24" s="16"/>
      <c r="S24" s="16"/>
      <c r="T24" s="16"/>
      <c r="U24" s="16"/>
    </row>
    <row r="25" spans="1:21" s="38" customFormat="1" x14ac:dyDescent="0.35">
      <c r="B25" s="185"/>
      <c r="C25" s="193"/>
      <c r="D25" s="195" t="s">
        <v>186</v>
      </c>
      <c r="E25" s="41" t="s">
        <v>186</v>
      </c>
      <c r="F25" s="75"/>
      <c r="G25" s="75"/>
      <c r="H25" s="76"/>
      <c r="M25" s="16"/>
      <c r="N25" s="16"/>
      <c r="O25" s="16"/>
      <c r="P25" s="16"/>
      <c r="Q25" s="16"/>
      <c r="R25" s="16"/>
      <c r="S25" s="16"/>
      <c r="T25" s="16"/>
      <c r="U25" s="16"/>
    </row>
    <row r="26" spans="1:21" s="38" customFormat="1" x14ac:dyDescent="0.35">
      <c r="B26" s="185"/>
      <c r="C26" s="194"/>
      <c r="D26" s="196"/>
      <c r="E26" s="41" t="s">
        <v>186</v>
      </c>
      <c r="F26" s="75"/>
      <c r="G26" s="75"/>
      <c r="H26" s="76"/>
      <c r="M26" s="16"/>
      <c r="N26" s="16"/>
      <c r="O26" s="16"/>
      <c r="P26" s="16"/>
      <c r="Q26" s="16"/>
      <c r="R26" s="16"/>
      <c r="S26" s="16"/>
      <c r="T26" s="16"/>
      <c r="U26" s="16"/>
    </row>
    <row r="27" spans="1:21" s="38" customFormat="1" x14ac:dyDescent="0.35">
      <c r="B27" s="185"/>
      <c r="C27" s="192" t="s">
        <v>174</v>
      </c>
      <c r="D27" s="190" t="s">
        <v>168</v>
      </c>
      <c r="E27" s="41" t="s">
        <v>193</v>
      </c>
      <c r="F27" s="75"/>
      <c r="G27" s="75"/>
      <c r="H27" s="76"/>
      <c r="M27" s="16"/>
      <c r="N27" s="16"/>
      <c r="O27" s="16"/>
      <c r="P27" s="16"/>
      <c r="Q27" s="16"/>
      <c r="R27" s="16"/>
      <c r="S27" s="16"/>
      <c r="T27" s="16"/>
      <c r="U27" s="16"/>
    </row>
    <row r="28" spans="1:21" s="38" customFormat="1" x14ac:dyDescent="0.35">
      <c r="B28" s="185"/>
      <c r="C28" s="193"/>
      <c r="D28" s="191"/>
      <c r="E28" s="41" t="s">
        <v>111</v>
      </c>
      <c r="F28" s="75"/>
      <c r="G28" s="75"/>
      <c r="H28" s="76"/>
      <c r="M28" s="16"/>
      <c r="N28" s="16"/>
      <c r="O28" s="16"/>
      <c r="P28" s="16"/>
      <c r="Q28" s="16"/>
      <c r="R28" s="16"/>
      <c r="S28" s="16"/>
      <c r="T28" s="16"/>
      <c r="U28" s="16"/>
    </row>
    <row r="29" spans="1:21" s="38" customFormat="1" x14ac:dyDescent="0.35">
      <c r="B29" s="185"/>
      <c r="C29" s="193"/>
      <c r="D29" s="195" t="s">
        <v>186</v>
      </c>
      <c r="E29" s="41" t="s">
        <v>186</v>
      </c>
      <c r="F29" s="75"/>
      <c r="G29" s="75"/>
      <c r="H29" s="76"/>
      <c r="M29" s="16"/>
      <c r="N29" s="16"/>
      <c r="O29" s="16"/>
      <c r="P29" s="16"/>
      <c r="Q29" s="16"/>
      <c r="R29" s="16"/>
      <c r="S29" s="16"/>
      <c r="T29" s="16"/>
      <c r="U29" s="16"/>
    </row>
    <row r="30" spans="1:21" s="38" customFormat="1" x14ac:dyDescent="0.35">
      <c r="B30" s="185"/>
      <c r="C30" s="194"/>
      <c r="D30" s="196"/>
      <c r="E30" s="41" t="s">
        <v>186</v>
      </c>
      <c r="F30" s="75"/>
      <c r="G30" s="75"/>
      <c r="H30" s="76"/>
      <c r="M30" s="16"/>
      <c r="N30" s="16"/>
      <c r="O30" s="16"/>
      <c r="P30" s="16"/>
      <c r="Q30" s="16"/>
      <c r="R30" s="16"/>
      <c r="S30" s="16"/>
      <c r="T30" s="16"/>
      <c r="U30" s="16"/>
    </row>
    <row r="31" spans="1:21" s="38" customFormat="1" x14ac:dyDescent="0.35">
      <c r="B31" s="185"/>
      <c r="C31" s="192" t="s">
        <v>175</v>
      </c>
      <c r="D31" s="195" t="s">
        <v>186</v>
      </c>
      <c r="E31" s="41" t="s">
        <v>186</v>
      </c>
      <c r="F31" s="75"/>
      <c r="G31" s="75"/>
      <c r="H31" s="76"/>
      <c r="M31" s="16"/>
      <c r="N31" s="16"/>
      <c r="O31" s="16"/>
      <c r="P31" s="16"/>
      <c r="Q31" s="16"/>
      <c r="R31" s="16"/>
      <c r="S31" s="16"/>
      <c r="T31" s="16"/>
      <c r="U31" s="16"/>
    </row>
    <row r="32" spans="1:21" s="38" customFormat="1" x14ac:dyDescent="0.35">
      <c r="B32" s="185"/>
      <c r="C32" s="193"/>
      <c r="D32" s="196"/>
      <c r="E32" s="41" t="s">
        <v>186</v>
      </c>
      <c r="F32" s="75"/>
      <c r="G32" s="75"/>
      <c r="H32" s="76"/>
      <c r="M32" s="16"/>
      <c r="N32" s="16"/>
      <c r="O32" s="16"/>
      <c r="P32" s="16"/>
      <c r="Q32" s="16"/>
      <c r="R32" s="16"/>
      <c r="S32" s="16"/>
      <c r="T32" s="16"/>
      <c r="U32" s="16"/>
    </row>
    <row r="33" spans="2:21" s="38" customFormat="1" x14ac:dyDescent="0.35">
      <c r="B33" s="185"/>
      <c r="C33" s="193"/>
      <c r="D33" s="195" t="s">
        <v>186</v>
      </c>
      <c r="E33" s="41" t="s">
        <v>186</v>
      </c>
      <c r="F33" s="75"/>
      <c r="G33" s="75"/>
      <c r="H33" s="76"/>
      <c r="M33" s="16"/>
      <c r="N33" s="16"/>
      <c r="O33" s="16"/>
      <c r="P33" s="16"/>
      <c r="Q33" s="16"/>
      <c r="R33" s="16"/>
      <c r="S33" s="16"/>
      <c r="T33" s="16"/>
      <c r="U33" s="16"/>
    </row>
    <row r="34" spans="2:21" s="38" customFormat="1" x14ac:dyDescent="0.35">
      <c r="B34" s="185"/>
      <c r="C34" s="194"/>
      <c r="D34" s="196"/>
      <c r="E34" s="41" t="s">
        <v>186</v>
      </c>
      <c r="F34" s="75"/>
      <c r="G34" s="75"/>
      <c r="H34" s="76"/>
      <c r="M34" s="16"/>
      <c r="N34" s="16"/>
      <c r="O34" s="16"/>
      <c r="P34" s="16"/>
      <c r="Q34" s="16"/>
      <c r="R34" s="16"/>
      <c r="S34" s="16"/>
      <c r="T34" s="16"/>
      <c r="U34" s="16"/>
    </row>
    <row r="35" spans="2:21" s="38" customFormat="1" x14ac:dyDescent="0.35">
      <c r="B35" s="185"/>
      <c r="C35" s="192" t="s">
        <v>176</v>
      </c>
      <c r="D35" s="190" t="s">
        <v>169</v>
      </c>
      <c r="E35" s="42" t="s">
        <v>112</v>
      </c>
      <c r="F35" s="75"/>
      <c r="G35" s="75"/>
      <c r="H35" s="76"/>
      <c r="M35" s="16"/>
      <c r="N35" s="16"/>
      <c r="O35" s="16"/>
      <c r="P35" s="16"/>
      <c r="Q35" s="16"/>
      <c r="R35" s="16"/>
      <c r="S35" s="16"/>
      <c r="T35" s="16"/>
      <c r="U35" s="16"/>
    </row>
    <row r="36" spans="2:21" s="38" customFormat="1" x14ac:dyDescent="0.35">
      <c r="B36" s="185"/>
      <c r="C36" s="193"/>
      <c r="D36" s="191"/>
      <c r="E36" s="41" t="s">
        <v>186</v>
      </c>
      <c r="F36" s="75"/>
      <c r="G36" s="75"/>
      <c r="H36" s="76"/>
      <c r="M36" s="16"/>
      <c r="N36" s="16"/>
      <c r="O36" s="16"/>
      <c r="P36" s="16"/>
      <c r="Q36" s="16"/>
      <c r="R36" s="16"/>
      <c r="S36" s="16"/>
      <c r="T36" s="16"/>
      <c r="U36" s="16"/>
    </row>
    <row r="37" spans="2:21" s="38" customFormat="1" x14ac:dyDescent="0.35">
      <c r="B37" s="185"/>
      <c r="C37" s="193"/>
      <c r="D37" s="190" t="s">
        <v>187</v>
      </c>
      <c r="E37" s="42" t="s">
        <v>266</v>
      </c>
      <c r="F37" s="75"/>
      <c r="G37" s="75"/>
      <c r="H37" s="76"/>
      <c r="M37" s="16"/>
      <c r="N37" s="16"/>
      <c r="O37" s="16"/>
      <c r="P37" s="16"/>
      <c r="Q37" s="16"/>
      <c r="R37" s="16"/>
      <c r="S37" s="16"/>
      <c r="T37" s="16"/>
      <c r="U37" s="16"/>
    </row>
    <row r="38" spans="2:21" s="38" customFormat="1" x14ac:dyDescent="0.35">
      <c r="B38" s="186"/>
      <c r="C38" s="194"/>
      <c r="D38" s="191"/>
      <c r="E38" s="42" t="s">
        <v>348</v>
      </c>
      <c r="F38" s="75"/>
      <c r="G38" s="75"/>
      <c r="H38" s="76"/>
      <c r="M38" s="16"/>
      <c r="N38" s="16"/>
      <c r="O38" s="16"/>
      <c r="P38" s="16"/>
      <c r="Q38" s="16"/>
      <c r="R38" s="16"/>
      <c r="S38" s="16"/>
      <c r="T38" s="16"/>
      <c r="U38" s="16"/>
    </row>
    <row r="39" spans="2:21" s="38" customFormat="1" x14ac:dyDescent="0.35">
      <c r="B39" s="187" t="s">
        <v>56</v>
      </c>
      <c r="C39" s="184" t="s">
        <v>177</v>
      </c>
      <c r="D39" s="190" t="s">
        <v>170</v>
      </c>
      <c r="E39" s="41" t="s">
        <v>113</v>
      </c>
      <c r="F39" s="75"/>
      <c r="G39" s="75"/>
      <c r="H39" s="76"/>
      <c r="M39" s="16"/>
      <c r="N39" s="16"/>
      <c r="O39" s="16"/>
      <c r="P39" s="16"/>
      <c r="Q39" s="16"/>
      <c r="R39" s="16"/>
      <c r="S39" s="16"/>
      <c r="T39" s="16"/>
      <c r="U39" s="16"/>
    </row>
    <row r="40" spans="2:21" s="38" customFormat="1" x14ac:dyDescent="0.35">
      <c r="B40" s="188"/>
      <c r="C40" s="185"/>
      <c r="D40" s="191"/>
      <c r="E40" s="42" t="s">
        <v>114</v>
      </c>
      <c r="F40" s="77"/>
      <c r="G40" s="77"/>
      <c r="H40" s="78"/>
      <c r="M40" s="16"/>
      <c r="N40" s="16"/>
      <c r="O40" s="16"/>
      <c r="P40" s="16"/>
      <c r="Q40" s="16"/>
      <c r="R40" s="16"/>
      <c r="S40" s="16"/>
      <c r="T40" s="16"/>
      <c r="U40" s="16"/>
    </row>
    <row r="41" spans="2:21" s="38" customFormat="1" x14ac:dyDescent="0.35">
      <c r="B41" s="188"/>
      <c r="C41" s="185"/>
      <c r="D41" s="189" t="s">
        <v>171</v>
      </c>
      <c r="E41" s="41" t="s">
        <v>267</v>
      </c>
      <c r="F41" s="75"/>
      <c r="G41" s="75"/>
      <c r="H41" s="76"/>
      <c r="M41" s="16"/>
      <c r="N41" s="16"/>
      <c r="O41" s="16"/>
      <c r="P41" s="16"/>
      <c r="Q41" s="16"/>
      <c r="R41" s="16"/>
      <c r="S41" s="16"/>
      <c r="T41" s="16"/>
      <c r="U41" s="16"/>
    </row>
    <row r="42" spans="2:21" s="38" customFormat="1" x14ac:dyDescent="0.35">
      <c r="B42" s="188"/>
      <c r="C42" s="186"/>
      <c r="D42" s="189"/>
      <c r="E42" s="42" t="s">
        <v>268</v>
      </c>
      <c r="F42" s="77"/>
      <c r="G42" s="77"/>
      <c r="H42" s="78"/>
      <c r="M42" s="16"/>
      <c r="N42" s="16"/>
      <c r="O42" s="16"/>
      <c r="P42" s="16"/>
      <c r="Q42" s="16"/>
      <c r="R42" s="16"/>
      <c r="S42" s="16"/>
      <c r="T42" s="16"/>
      <c r="U42" s="16"/>
    </row>
    <row r="43" spans="2:21" s="38" customFormat="1" x14ac:dyDescent="0.35">
      <c r="B43" s="188"/>
      <c r="C43" s="192" t="s">
        <v>178</v>
      </c>
      <c r="D43" s="190" t="s">
        <v>188</v>
      </c>
      <c r="E43" s="41" t="s">
        <v>269</v>
      </c>
      <c r="F43" s="75"/>
      <c r="G43" s="75"/>
      <c r="H43" s="76"/>
      <c r="M43" s="16"/>
      <c r="N43" s="16"/>
      <c r="O43" s="16"/>
      <c r="P43" s="16"/>
      <c r="Q43" s="16"/>
      <c r="R43" s="16"/>
      <c r="S43" s="16"/>
      <c r="T43" s="16"/>
      <c r="U43" s="16"/>
    </row>
    <row r="44" spans="2:21" s="38" customFormat="1" x14ac:dyDescent="0.35">
      <c r="B44" s="188"/>
      <c r="C44" s="193"/>
      <c r="D44" s="191"/>
      <c r="E44" s="41" t="s">
        <v>270</v>
      </c>
      <c r="F44" s="75"/>
      <c r="G44" s="75"/>
      <c r="H44" s="76"/>
      <c r="M44" s="16"/>
      <c r="N44" s="16"/>
      <c r="O44" s="16"/>
      <c r="P44" s="16"/>
      <c r="Q44" s="16"/>
      <c r="R44" s="16"/>
      <c r="S44" s="16"/>
      <c r="T44" s="16"/>
      <c r="U44" s="16"/>
    </row>
    <row r="45" spans="2:21" s="38" customFormat="1" x14ac:dyDescent="0.35">
      <c r="B45" s="188"/>
      <c r="C45" s="193"/>
      <c r="D45" s="195" t="s">
        <v>186</v>
      </c>
      <c r="E45" s="41" t="s">
        <v>186</v>
      </c>
      <c r="F45" s="75"/>
      <c r="G45" s="75"/>
      <c r="H45" s="76"/>
      <c r="M45" s="16"/>
      <c r="N45" s="16"/>
      <c r="O45" s="16"/>
      <c r="P45" s="16"/>
      <c r="Q45" s="16"/>
      <c r="R45" s="16"/>
      <c r="S45" s="16"/>
      <c r="T45" s="16"/>
      <c r="U45" s="16"/>
    </row>
    <row r="46" spans="2:21" s="38" customFormat="1" x14ac:dyDescent="0.35">
      <c r="B46" s="188"/>
      <c r="C46" s="194"/>
      <c r="D46" s="196"/>
      <c r="E46" s="41" t="s">
        <v>186</v>
      </c>
      <c r="F46" s="75"/>
      <c r="G46" s="75"/>
      <c r="H46" s="76"/>
      <c r="M46" s="16"/>
      <c r="N46" s="16"/>
      <c r="O46" s="16"/>
      <c r="P46" s="16"/>
      <c r="Q46" s="16"/>
      <c r="R46" s="16"/>
      <c r="S46" s="16"/>
      <c r="T46" s="16"/>
      <c r="U46" s="16"/>
    </row>
    <row r="47" spans="2:21" s="38" customFormat="1" x14ac:dyDescent="0.35">
      <c r="B47" s="188"/>
      <c r="C47" s="192" t="s">
        <v>179</v>
      </c>
      <c r="D47" s="190" t="s">
        <v>189</v>
      </c>
      <c r="E47" s="42" t="s">
        <v>271</v>
      </c>
      <c r="F47" s="75"/>
      <c r="G47" s="75"/>
      <c r="H47" s="76"/>
      <c r="M47" s="16"/>
      <c r="N47" s="16"/>
      <c r="O47" s="16"/>
      <c r="P47" s="16"/>
      <c r="Q47" s="16"/>
      <c r="R47" s="16"/>
      <c r="S47" s="16"/>
      <c r="T47" s="16"/>
      <c r="U47" s="16"/>
    </row>
    <row r="48" spans="2:21" s="38" customFormat="1" x14ac:dyDescent="0.35">
      <c r="B48" s="188"/>
      <c r="C48" s="193"/>
      <c r="D48" s="191"/>
      <c r="E48" s="42" t="s">
        <v>272</v>
      </c>
      <c r="F48" s="75"/>
      <c r="G48" s="75"/>
      <c r="H48" s="76"/>
      <c r="M48" s="16"/>
      <c r="N48" s="16"/>
      <c r="O48" s="16"/>
      <c r="P48" s="16"/>
      <c r="Q48" s="16"/>
      <c r="R48" s="16"/>
      <c r="S48" s="16"/>
      <c r="T48" s="16"/>
      <c r="U48" s="16"/>
    </row>
    <row r="49" spans="2:21" s="38" customFormat="1" x14ac:dyDescent="0.35">
      <c r="B49" s="188"/>
      <c r="C49" s="193"/>
      <c r="D49" s="195" t="s">
        <v>186</v>
      </c>
      <c r="E49" s="41" t="s">
        <v>186</v>
      </c>
      <c r="F49" s="75"/>
      <c r="G49" s="75"/>
      <c r="H49" s="76"/>
      <c r="M49" s="16"/>
      <c r="N49" s="16"/>
      <c r="O49" s="16"/>
      <c r="P49" s="16"/>
      <c r="Q49" s="16"/>
      <c r="R49" s="16"/>
      <c r="S49" s="16"/>
      <c r="T49" s="16"/>
      <c r="U49" s="16"/>
    </row>
    <row r="50" spans="2:21" s="38" customFormat="1" x14ac:dyDescent="0.35">
      <c r="B50" s="188"/>
      <c r="C50" s="194"/>
      <c r="D50" s="196"/>
      <c r="E50" s="41" t="s">
        <v>186</v>
      </c>
      <c r="F50" s="75"/>
      <c r="G50" s="75"/>
      <c r="H50" s="76"/>
      <c r="M50" s="16"/>
      <c r="N50" s="16"/>
      <c r="O50" s="16"/>
      <c r="P50" s="16"/>
      <c r="Q50" s="16"/>
      <c r="R50" s="16"/>
      <c r="S50" s="16"/>
      <c r="T50" s="16"/>
      <c r="U50" s="16"/>
    </row>
    <row r="51" spans="2:21" s="38" customFormat="1" x14ac:dyDescent="0.35">
      <c r="B51" s="188"/>
      <c r="C51" s="192" t="s">
        <v>180</v>
      </c>
      <c r="D51" s="195" t="s">
        <v>186</v>
      </c>
      <c r="E51" s="41" t="s">
        <v>186</v>
      </c>
      <c r="F51" s="75"/>
      <c r="G51" s="75"/>
      <c r="H51" s="76"/>
      <c r="M51" s="16"/>
      <c r="N51" s="16"/>
      <c r="O51" s="16"/>
      <c r="P51" s="16"/>
      <c r="Q51" s="16"/>
      <c r="R51" s="16"/>
      <c r="S51" s="16"/>
      <c r="T51" s="16"/>
      <c r="U51" s="16"/>
    </row>
    <row r="52" spans="2:21" s="38" customFormat="1" x14ac:dyDescent="0.35">
      <c r="B52" s="188"/>
      <c r="C52" s="193"/>
      <c r="D52" s="196"/>
      <c r="E52" s="41" t="s">
        <v>186</v>
      </c>
      <c r="F52" s="75"/>
      <c r="G52" s="75"/>
      <c r="H52" s="76"/>
      <c r="M52" s="16"/>
      <c r="N52" s="16"/>
      <c r="O52" s="16"/>
      <c r="P52" s="16"/>
      <c r="Q52" s="16"/>
      <c r="R52" s="16"/>
      <c r="S52" s="16"/>
      <c r="T52" s="16"/>
      <c r="U52" s="16"/>
    </row>
    <row r="53" spans="2:21" s="38" customFormat="1" x14ac:dyDescent="0.35">
      <c r="B53" s="188"/>
      <c r="C53" s="193"/>
      <c r="D53" s="195" t="s">
        <v>186</v>
      </c>
      <c r="E53" s="41" t="s">
        <v>186</v>
      </c>
      <c r="F53" s="75"/>
      <c r="G53" s="75"/>
      <c r="H53" s="76"/>
      <c r="M53" s="16"/>
      <c r="N53" s="16"/>
      <c r="O53" s="16"/>
      <c r="P53" s="16"/>
      <c r="Q53" s="16"/>
      <c r="R53" s="16"/>
      <c r="S53" s="16"/>
      <c r="T53" s="16"/>
      <c r="U53" s="16"/>
    </row>
    <row r="54" spans="2:21" s="38" customFormat="1" x14ac:dyDescent="0.35">
      <c r="B54" s="188"/>
      <c r="C54" s="194"/>
      <c r="D54" s="196"/>
      <c r="E54" s="41" t="s">
        <v>186</v>
      </c>
      <c r="F54" s="75"/>
      <c r="G54" s="75"/>
      <c r="H54" s="76"/>
      <c r="M54" s="16"/>
      <c r="N54" s="16"/>
      <c r="O54" s="16"/>
      <c r="P54" s="16"/>
      <c r="Q54" s="16"/>
      <c r="R54" s="16"/>
      <c r="S54" s="16"/>
      <c r="T54" s="16"/>
      <c r="U54" s="16"/>
    </row>
    <row r="55" spans="2:21" s="38" customFormat="1" x14ac:dyDescent="0.35">
      <c r="B55" s="188"/>
      <c r="C55" s="192" t="s">
        <v>181</v>
      </c>
      <c r="D55" s="195" t="s">
        <v>186</v>
      </c>
      <c r="E55" s="41" t="s">
        <v>186</v>
      </c>
      <c r="F55" s="75"/>
      <c r="G55" s="75"/>
      <c r="H55" s="76"/>
      <c r="M55" s="16"/>
      <c r="N55" s="16"/>
      <c r="O55" s="16"/>
      <c r="P55" s="16"/>
      <c r="Q55" s="16"/>
      <c r="R55" s="16"/>
      <c r="S55" s="16"/>
      <c r="T55" s="16"/>
      <c r="U55" s="16"/>
    </row>
    <row r="56" spans="2:21" s="38" customFormat="1" x14ac:dyDescent="0.35">
      <c r="B56" s="103"/>
      <c r="C56" s="193"/>
      <c r="D56" s="196"/>
      <c r="E56" s="41" t="s">
        <v>186</v>
      </c>
      <c r="F56" s="75"/>
      <c r="G56" s="75"/>
      <c r="H56" s="76"/>
      <c r="M56" s="16"/>
      <c r="N56" s="16"/>
      <c r="O56" s="16"/>
      <c r="P56" s="16"/>
      <c r="Q56" s="16"/>
      <c r="R56" s="16"/>
      <c r="S56" s="16"/>
      <c r="T56" s="16"/>
      <c r="U56" s="16"/>
    </row>
    <row r="57" spans="2:21" s="38" customFormat="1" x14ac:dyDescent="0.35">
      <c r="B57" s="103"/>
      <c r="C57" s="193"/>
      <c r="D57" s="195" t="s">
        <v>186</v>
      </c>
      <c r="E57" s="41" t="s">
        <v>186</v>
      </c>
      <c r="F57" s="75"/>
      <c r="G57" s="75"/>
      <c r="H57" s="76"/>
      <c r="M57" s="16"/>
      <c r="N57" s="16"/>
      <c r="O57" s="16"/>
      <c r="P57" s="16"/>
      <c r="Q57" s="16"/>
      <c r="R57" s="16"/>
      <c r="S57" s="16"/>
      <c r="T57" s="16"/>
      <c r="U57" s="16"/>
    </row>
    <row r="58" spans="2:21" s="38" customFormat="1" x14ac:dyDescent="0.35">
      <c r="B58" s="103"/>
      <c r="C58" s="194"/>
      <c r="D58" s="196"/>
      <c r="E58" s="41" t="s">
        <v>186</v>
      </c>
      <c r="F58" s="75"/>
      <c r="G58" s="75"/>
      <c r="H58" s="76"/>
      <c r="M58" s="16"/>
      <c r="N58" s="16"/>
      <c r="O58" s="16"/>
      <c r="P58" s="16"/>
      <c r="Q58" s="16"/>
      <c r="R58" s="16"/>
      <c r="S58" s="16"/>
      <c r="T58" s="16"/>
      <c r="U58" s="16"/>
    </row>
    <row r="59" spans="2:21" s="38" customFormat="1" x14ac:dyDescent="0.35">
      <c r="B59" s="209" t="s">
        <v>57</v>
      </c>
      <c r="C59" s="199" t="s">
        <v>190</v>
      </c>
      <c r="D59" s="195" t="s">
        <v>186</v>
      </c>
      <c r="E59" s="41" t="s">
        <v>186</v>
      </c>
      <c r="F59" s="75"/>
      <c r="G59" s="75"/>
      <c r="H59" s="76"/>
      <c r="M59" s="16"/>
      <c r="N59" s="16"/>
      <c r="O59" s="16"/>
      <c r="P59" s="16"/>
      <c r="Q59" s="16"/>
      <c r="R59" s="16"/>
      <c r="S59" s="16"/>
      <c r="T59" s="16"/>
      <c r="U59" s="16"/>
    </row>
    <row r="60" spans="2:21" s="38" customFormat="1" x14ac:dyDescent="0.35">
      <c r="B60" s="210"/>
      <c r="C60" s="201"/>
      <c r="D60" s="196"/>
      <c r="E60" s="41" t="s">
        <v>186</v>
      </c>
      <c r="F60" s="75"/>
      <c r="G60" s="75"/>
      <c r="H60" s="76"/>
      <c r="M60" s="16"/>
      <c r="N60" s="16"/>
      <c r="O60" s="16"/>
      <c r="P60" s="16"/>
      <c r="Q60" s="16"/>
      <c r="R60" s="16"/>
      <c r="S60" s="16"/>
      <c r="T60" s="16"/>
      <c r="U60" s="16"/>
    </row>
    <row r="61" spans="2:21" s="38" customFormat="1" x14ac:dyDescent="0.35">
      <c r="B61" s="210"/>
      <c r="C61" s="201"/>
      <c r="D61" s="195" t="s">
        <v>186</v>
      </c>
      <c r="E61" s="41" t="s">
        <v>186</v>
      </c>
      <c r="F61" s="75"/>
      <c r="G61" s="75"/>
      <c r="H61" s="76"/>
      <c r="M61" s="16"/>
      <c r="N61" s="16"/>
      <c r="O61" s="16"/>
      <c r="P61" s="16"/>
      <c r="Q61" s="16"/>
      <c r="R61" s="16"/>
      <c r="S61" s="16"/>
      <c r="T61" s="16"/>
      <c r="U61" s="16"/>
    </row>
    <row r="62" spans="2:21" s="38" customFormat="1" x14ac:dyDescent="0.35">
      <c r="B62" s="210"/>
      <c r="C62" s="200"/>
      <c r="D62" s="196"/>
      <c r="E62" s="41" t="s">
        <v>186</v>
      </c>
      <c r="F62" s="75"/>
      <c r="G62" s="75"/>
      <c r="H62" s="76"/>
      <c r="M62" s="16"/>
      <c r="N62" s="16"/>
      <c r="O62" s="16"/>
      <c r="P62" s="16"/>
      <c r="Q62" s="16"/>
      <c r="R62" s="16"/>
      <c r="S62" s="16"/>
      <c r="T62" s="16"/>
      <c r="U62" s="16"/>
    </row>
    <row r="63" spans="2:21" s="38" customFormat="1" x14ac:dyDescent="0.35">
      <c r="B63" s="210"/>
      <c r="C63" s="214" t="s">
        <v>182</v>
      </c>
      <c r="D63" s="190" t="s">
        <v>191</v>
      </c>
      <c r="E63" s="42" t="s">
        <v>273</v>
      </c>
      <c r="F63" s="75"/>
      <c r="G63" s="75"/>
      <c r="H63" s="76"/>
      <c r="M63" s="16"/>
      <c r="N63" s="16"/>
      <c r="O63" s="16"/>
      <c r="P63" s="16"/>
      <c r="Q63" s="16"/>
      <c r="R63" s="16"/>
      <c r="S63" s="16"/>
      <c r="T63" s="16"/>
      <c r="U63" s="16"/>
    </row>
    <row r="64" spans="2:21" s="38" customFormat="1" x14ac:dyDescent="0.35">
      <c r="B64" s="210"/>
      <c r="C64" s="215"/>
      <c r="D64" s="219"/>
      <c r="E64" s="42" t="s">
        <v>274</v>
      </c>
      <c r="F64" s="75"/>
      <c r="G64" s="75"/>
      <c r="H64" s="76"/>
      <c r="M64" s="16"/>
      <c r="N64" s="16"/>
      <c r="O64" s="16"/>
      <c r="P64" s="16"/>
      <c r="Q64" s="16"/>
      <c r="R64" s="16"/>
      <c r="S64" s="16"/>
      <c r="T64" s="16"/>
      <c r="U64" s="16"/>
    </row>
    <row r="65" spans="1:21" s="38" customFormat="1" x14ac:dyDescent="0.35">
      <c r="B65" s="210"/>
      <c r="C65" s="215"/>
      <c r="D65" s="212" t="s">
        <v>186</v>
      </c>
      <c r="E65" s="41" t="s">
        <v>186</v>
      </c>
      <c r="F65" s="75"/>
      <c r="G65" s="75"/>
      <c r="H65" s="76"/>
      <c r="M65" s="16"/>
      <c r="N65" s="16"/>
      <c r="O65" s="16"/>
      <c r="P65" s="16"/>
      <c r="Q65" s="16"/>
      <c r="R65" s="16"/>
      <c r="S65" s="16"/>
      <c r="T65" s="16"/>
      <c r="U65" s="16"/>
    </row>
    <row r="66" spans="1:21" s="38" customFormat="1" x14ac:dyDescent="0.35">
      <c r="B66" s="210"/>
      <c r="C66" s="216"/>
      <c r="D66" s="213"/>
      <c r="E66" s="41" t="s">
        <v>186</v>
      </c>
      <c r="F66" s="75"/>
      <c r="G66" s="75"/>
      <c r="H66" s="76"/>
      <c r="M66" s="16"/>
      <c r="N66" s="16"/>
      <c r="O66" s="16"/>
      <c r="P66" s="16"/>
      <c r="Q66" s="16"/>
      <c r="R66" s="16"/>
      <c r="S66" s="16"/>
      <c r="T66" s="16"/>
      <c r="U66" s="16"/>
    </row>
    <row r="67" spans="1:21" s="38" customFormat="1" x14ac:dyDescent="0.35">
      <c r="B67" s="210"/>
      <c r="C67" s="214" t="s">
        <v>183</v>
      </c>
      <c r="D67" s="212" t="s">
        <v>186</v>
      </c>
      <c r="E67" s="41" t="s">
        <v>186</v>
      </c>
      <c r="F67" s="75"/>
      <c r="G67" s="75"/>
      <c r="H67" s="76"/>
      <c r="M67" s="16"/>
      <c r="N67" s="16"/>
      <c r="O67" s="16"/>
      <c r="P67" s="16"/>
      <c r="Q67" s="16"/>
      <c r="R67" s="16"/>
      <c r="S67" s="16"/>
      <c r="T67" s="16"/>
      <c r="U67" s="16"/>
    </row>
    <row r="68" spans="1:21" s="38" customFormat="1" x14ac:dyDescent="0.35">
      <c r="B68" s="210"/>
      <c r="C68" s="215"/>
      <c r="D68" s="213"/>
      <c r="E68" s="41" t="s">
        <v>186</v>
      </c>
      <c r="F68" s="75"/>
      <c r="G68" s="75"/>
      <c r="H68" s="76"/>
      <c r="M68" s="16"/>
      <c r="N68" s="16"/>
      <c r="O68" s="16"/>
      <c r="P68" s="16"/>
      <c r="Q68" s="16"/>
      <c r="R68" s="16"/>
      <c r="S68" s="16"/>
      <c r="T68" s="16"/>
      <c r="U68" s="16"/>
    </row>
    <row r="69" spans="1:21" s="38" customFormat="1" x14ac:dyDescent="0.35">
      <c r="B69" s="210"/>
      <c r="C69" s="215"/>
      <c r="D69" s="212" t="s">
        <v>186</v>
      </c>
      <c r="E69" s="41" t="s">
        <v>186</v>
      </c>
      <c r="F69" s="75"/>
      <c r="G69" s="75"/>
      <c r="H69" s="76"/>
      <c r="M69" s="16"/>
      <c r="N69" s="16"/>
      <c r="O69" s="16"/>
      <c r="P69" s="16"/>
      <c r="Q69" s="16"/>
      <c r="R69" s="16"/>
      <c r="S69" s="16"/>
      <c r="T69" s="16"/>
      <c r="U69" s="16"/>
    </row>
    <row r="70" spans="1:21" s="38" customFormat="1" x14ac:dyDescent="0.35">
      <c r="B70" s="210"/>
      <c r="C70" s="216"/>
      <c r="D70" s="213"/>
      <c r="E70" s="41" t="s">
        <v>186</v>
      </c>
      <c r="F70" s="75"/>
      <c r="G70" s="75"/>
      <c r="H70" s="76"/>
      <c r="M70" s="16"/>
      <c r="N70" s="16"/>
      <c r="O70" s="16"/>
      <c r="P70" s="16"/>
      <c r="Q70" s="16"/>
      <c r="R70" s="16"/>
      <c r="S70" s="16"/>
      <c r="T70" s="16"/>
      <c r="U70" s="16"/>
    </row>
    <row r="71" spans="1:21" s="38" customFormat="1" x14ac:dyDescent="0.35">
      <c r="B71" s="210"/>
      <c r="C71" s="214" t="s">
        <v>184</v>
      </c>
      <c r="D71" s="217" t="s">
        <v>192</v>
      </c>
      <c r="E71" s="42" t="s">
        <v>275</v>
      </c>
      <c r="F71" s="75"/>
      <c r="G71" s="75"/>
      <c r="H71" s="76"/>
      <c r="M71" s="16"/>
      <c r="N71" s="16"/>
      <c r="O71" s="16"/>
      <c r="P71" s="16"/>
      <c r="Q71" s="16"/>
      <c r="R71" s="16"/>
      <c r="S71" s="16"/>
      <c r="T71" s="16"/>
      <c r="U71" s="16"/>
    </row>
    <row r="72" spans="1:21" s="38" customFormat="1" x14ac:dyDescent="0.35">
      <c r="B72" s="210"/>
      <c r="C72" s="215"/>
      <c r="D72" s="218"/>
      <c r="E72" s="41" t="s">
        <v>186</v>
      </c>
      <c r="F72" s="75"/>
      <c r="G72" s="75"/>
      <c r="H72" s="76"/>
      <c r="M72" s="16"/>
      <c r="N72" s="16"/>
      <c r="O72" s="16"/>
      <c r="P72" s="16"/>
      <c r="Q72" s="16"/>
      <c r="R72" s="16"/>
      <c r="S72" s="16"/>
      <c r="T72" s="16"/>
      <c r="U72" s="16"/>
    </row>
    <row r="73" spans="1:21" s="38" customFormat="1" x14ac:dyDescent="0.35">
      <c r="B73" s="210"/>
      <c r="C73" s="215"/>
      <c r="D73" s="212" t="s">
        <v>186</v>
      </c>
      <c r="E73" s="41" t="s">
        <v>186</v>
      </c>
      <c r="F73" s="75"/>
      <c r="G73" s="75"/>
      <c r="H73" s="76"/>
      <c r="M73" s="16"/>
      <c r="N73" s="16"/>
      <c r="O73" s="16"/>
      <c r="P73" s="16"/>
      <c r="Q73" s="16"/>
      <c r="R73" s="16"/>
      <c r="S73" s="16"/>
      <c r="T73" s="16"/>
      <c r="U73" s="16"/>
    </row>
    <row r="74" spans="1:21" s="38" customFormat="1" x14ac:dyDescent="0.35">
      <c r="B74" s="210"/>
      <c r="C74" s="216"/>
      <c r="D74" s="213"/>
      <c r="E74" s="41" t="s">
        <v>186</v>
      </c>
      <c r="F74" s="75"/>
      <c r="G74" s="75"/>
      <c r="H74" s="76"/>
      <c r="M74" s="16"/>
      <c r="N74" s="16"/>
      <c r="O74" s="16"/>
      <c r="P74" s="16"/>
      <c r="Q74" s="16"/>
      <c r="R74" s="16"/>
      <c r="S74" s="16"/>
      <c r="T74" s="16"/>
      <c r="U74" s="16"/>
    </row>
    <row r="75" spans="1:21" s="38" customFormat="1" x14ac:dyDescent="0.35">
      <c r="B75" s="210"/>
      <c r="C75" s="214" t="s">
        <v>185</v>
      </c>
      <c r="D75" s="212" t="s">
        <v>186</v>
      </c>
      <c r="E75" s="41" t="s">
        <v>186</v>
      </c>
      <c r="F75" s="75"/>
      <c r="G75" s="75"/>
      <c r="H75" s="76"/>
      <c r="M75" s="16"/>
      <c r="N75" s="16"/>
      <c r="O75" s="16"/>
      <c r="P75" s="16"/>
      <c r="Q75" s="16"/>
      <c r="R75" s="16"/>
      <c r="S75" s="16"/>
      <c r="T75" s="16"/>
      <c r="U75" s="16"/>
    </row>
    <row r="76" spans="1:21" s="38" customFormat="1" x14ac:dyDescent="0.35">
      <c r="B76" s="210"/>
      <c r="C76" s="215"/>
      <c r="D76" s="213"/>
      <c r="E76" s="41" t="s">
        <v>186</v>
      </c>
      <c r="F76" s="75"/>
      <c r="G76" s="75"/>
      <c r="H76" s="76"/>
      <c r="M76" s="16"/>
      <c r="N76" s="16"/>
      <c r="O76" s="16"/>
      <c r="P76" s="16"/>
      <c r="Q76" s="16"/>
      <c r="R76" s="16"/>
      <c r="S76" s="16"/>
      <c r="T76" s="16"/>
      <c r="U76" s="16"/>
    </row>
    <row r="77" spans="1:21" s="38" customFormat="1" x14ac:dyDescent="0.35">
      <c r="B77" s="210"/>
      <c r="C77" s="215"/>
      <c r="D77" s="212" t="s">
        <v>186</v>
      </c>
      <c r="E77" s="41" t="s">
        <v>186</v>
      </c>
      <c r="F77" s="75"/>
      <c r="G77" s="75"/>
      <c r="H77" s="76"/>
      <c r="M77" s="16"/>
      <c r="N77" s="16"/>
      <c r="O77" s="16"/>
      <c r="P77" s="16"/>
      <c r="Q77" s="16"/>
      <c r="R77" s="16"/>
      <c r="S77" s="16"/>
      <c r="T77" s="16"/>
      <c r="U77" s="16"/>
    </row>
    <row r="78" spans="1:21" s="38" customFormat="1" x14ac:dyDescent="0.35">
      <c r="B78" s="211"/>
      <c r="C78" s="216"/>
      <c r="D78" s="213"/>
      <c r="E78" s="41" t="s">
        <v>186</v>
      </c>
      <c r="F78" s="75"/>
      <c r="G78" s="75"/>
      <c r="H78" s="76"/>
      <c r="M78" s="16"/>
      <c r="N78" s="16"/>
      <c r="O78" s="16"/>
      <c r="P78" s="16"/>
      <c r="Q78" s="16"/>
      <c r="R78" s="16"/>
      <c r="S78" s="16"/>
      <c r="T78" s="16"/>
      <c r="U78" s="16"/>
    </row>
    <row r="79" spans="1:21" x14ac:dyDescent="0.35">
      <c r="A79" s="23"/>
      <c r="B79" s="23"/>
      <c r="C79" s="23"/>
      <c r="F79" s="23"/>
      <c r="G79" s="23"/>
      <c r="H79" s="23"/>
      <c r="I79" s="23"/>
      <c r="J79" s="23"/>
      <c r="K79" s="23"/>
      <c r="L79" s="23"/>
    </row>
    <row r="80" spans="1:21" x14ac:dyDescent="0.35">
      <c r="A80" s="17" t="s">
        <v>22</v>
      </c>
      <c r="B80" s="17" t="s">
        <v>58</v>
      </c>
      <c r="C80" s="44"/>
      <c r="D80" s="44"/>
      <c r="E80" s="44"/>
      <c r="F80" s="44"/>
      <c r="G80" s="44"/>
      <c r="H80" s="44"/>
      <c r="I80" s="44"/>
      <c r="J80" s="44"/>
      <c r="K80" s="44"/>
      <c r="L80" s="44"/>
    </row>
    <row r="81" spans="1:21" s="23" customFormat="1" x14ac:dyDescent="0.35">
      <c r="A81" s="50"/>
      <c r="B81" s="21"/>
      <c r="C81" s="45"/>
      <c r="D81" s="45"/>
      <c r="E81" s="21"/>
      <c r="F81" s="47"/>
      <c r="G81" s="21"/>
      <c r="H81" s="47"/>
      <c r="I81" s="47"/>
      <c r="J81" s="21"/>
      <c r="K81" s="21"/>
      <c r="L81" s="21"/>
      <c r="M81" s="16"/>
      <c r="N81" s="21"/>
      <c r="O81" s="21"/>
      <c r="P81" s="21"/>
      <c r="Q81" s="21"/>
      <c r="R81" s="21"/>
      <c r="S81" s="21"/>
      <c r="T81" s="21"/>
      <c r="U81" s="21"/>
    </row>
    <row r="82" spans="1:21" s="23" customFormat="1" x14ac:dyDescent="0.35">
      <c r="C82" s="21"/>
      <c r="D82" s="46"/>
      <c r="E82" s="97" t="s">
        <v>115</v>
      </c>
      <c r="F82" s="97" t="s">
        <v>116</v>
      </c>
      <c r="G82" s="46" t="s">
        <v>118</v>
      </c>
      <c r="I82" s="46"/>
      <c r="K82" s="21"/>
      <c r="L82" s="21"/>
      <c r="M82" s="16"/>
      <c r="N82" s="21"/>
      <c r="O82" s="21"/>
      <c r="P82" s="21"/>
      <c r="Q82" s="21"/>
      <c r="R82" s="21"/>
      <c r="S82" s="21"/>
      <c r="T82" s="21"/>
      <c r="U82" s="21"/>
    </row>
    <row r="83" spans="1:21" s="23" customFormat="1" x14ac:dyDescent="0.35">
      <c r="C83" s="21"/>
      <c r="D83" s="47"/>
      <c r="E83" s="47" t="s">
        <v>59</v>
      </c>
      <c r="F83" s="97" t="s">
        <v>117</v>
      </c>
      <c r="G83" s="47" t="s">
        <v>45</v>
      </c>
      <c r="H83" s="47" t="s">
        <v>43</v>
      </c>
      <c r="I83" s="47" t="s">
        <v>41</v>
      </c>
      <c r="J83" s="47" t="s">
        <v>39</v>
      </c>
      <c r="K83" s="47" t="s">
        <v>37</v>
      </c>
      <c r="M83" s="16"/>
      <c r="N83" s="21"/>
      <c r="O83" s="21"/>
      <c r="P83" s="21"/>
      <c r="Q83" s="21"/>
      <c r="R83" s="21"/>
      <c r="S83" s="21"/>
      <c r="T83" s="21"/>
      <c r="U83" s="21"/>
    </row>
    <row r="84" spans="1:21" s="23" customFormat="1" x14ac:dyDescent="0.35">
      <c r="B84" s="48" t="s">
        <v>60</v>
      </c>
      <c r="C84" s="53" t="s">
        <v>54</v>
      </c>
      <c r="D84" s="48" t="s">
        <v>58</v>
      </c>
      <c r="E84" s="48"/>
      <c r="F84" s="48"/>
      <c r="G84" s="48">
        <f>INDEX('1. Inputs'!$D$30:$D$35,MATCH(G83,'1. Inputs'!$B$30:$B$35,0))</f>
        <v>1</v>
      </c>
      <c r="H84" s="48">
        <f>INDEX('1. Inputs'!$D$30:$D$35,MATCH(H83,'1. Inputs'!$B$30:$B$35,0))</f>
        <v>2</v>
      </c>
      <c r="I84" s="48">
        <f>INDEX('1. Inputs'!$D$30:$D$35,MATCH(I83,'1. Inputs'!$B$30:$B$35,0))</f>
        <v>3</v>
      </c>
      <c r="J84" s="48">
        <f>INDEX('1. Inputs'!$D$30:$D$35,MATCH(J83,'1. Inputs'!$B$30:$B$35,0))</f>
        <v>4</v>
      </c>
      <c r="K84" s="48">
        <f>INDEX('1. Inputs'!$D$30:$D$35,MATCH(K83,'1. Inputs'!$B$30:$B$35,0))</f>
        <v>5</v>
      </c>
      <c r="M84" s="21"/>
      <c r="N84" s="21"/>
      <c r="O84" s="21"/>
      <c r="P84" s="21"/>
      <c r="Q84" s="21"/>
      <c r="R84" s="21"/>
      <c r="S84" s="21"/>
      <c r="T84" s="21"/>
      <c r="U84" s="21"/>
    </row>
    <row r="85" spans="1:21" s="23" customFormat="1" hidden="1" outlineLevel="1" x14ac:dyDescent="0.35">
      <c r="B85" s="220" t="str">
        <f>D19</f>
        <v>Not completed for this example</v>
      </c>
      <c r="C85" s="202" t="str">
        <f>E19</f>
        <v>Not completed for this example</v>
      </c>
      <c r="D85" s="43" t="s">
        <v>285</v>
      </c>
      <c r="E85" s="43"/>
      <c r="F85" s="43"/>
      <c r="G85" s="51"/>
      <c r="H85" s="51"/>
      <c r="I85" s="51"/>
      <c r="J85" s="51"/>
      <c r="K85" s="51"/>
      <c r="M85" s="21"/>
      <c r="N85" s="21"/>
      <c r="O85" s="21"/>
      <c r="P85" s="21"/>
      <c r="Q85" s="21"/>
      <c r="R85" s="21"/>
      <c r="S85" s="21"/>
      <c r="T85" s="21"/>
      <c r="U85" s="21"/>
    </row>
    <row r="86" spans="1:21" s="23" customFormat="1" hidden="1" outlineLevel="1" x14ac:dyDescent="0.35">
      <c r="B86" s="220"/>
      <c r="C86" s="203"/>
      <c r="D86" s="43" t="s">
        <v>285</v>
      </c>
      <c r="E86" s="43"/>
      <c r="F86" s="43"/>
      <c r="G86" s="51"/>
      <c r="H86" s="51"/>
      <c r="I86" s="51"/>
      <c r="J86" s="51"/>
      <c r="K86" s="51"/>
      <c r="M86" s="21"/>
      <c r="N86" s="21"/>
      <c r="O86" s="21"/>
      <c r="P86" s="21"/>
      <c r="Q86" s="21"/>
      <c r="R86" s="21"/>
      <c r="S86" s="21"/>
      <c r="T86" s="21"/>
      <c r="U86" s="21"/>
    </row>
    <row r="87" spans="1:21" s="23" customFormat="1" hidden="1" outlineLevel="1" x14ac:dyDescent="0.35">
      <c r="B87" s="220"/>
      <c r="C87" s="202" t="str">
        <f t="shared" ref="C87" si="0">E20</f>
        <v>Not completed for this example</v>
      </c>
      <c r="D87" s="43" t="s">
        <v>285</v>
      </c>
      <c r="E87" s="43"/>
      <c r="F87" s="43"/>
      <c r="G87" s="51"/>
      <c r="H87" s="51"/>
      <c r="I87" s="51"/>
      <c r="J87" s="51"/>
      <c r="K87" s="51"/>
      <c r="M87" s="21"/>
      <c r="N87" s="21"/>
      <c r="O87" s="21"/>
      <c r="P87" s="21"/>
      <c r="Q87" s="21"/>
      <c r="R87" s="21"/>
      <c r="S87" s="21"/>
      <c r="T87" s="21"/>
      <c r="U87" s="21"/>
    </row>
    <row r="88" spans="1:21" s="23" customFormat="1" hidden="1" outlineLevel="1" x14ac:dyDescent="0.35">
      <c r="B88" s="220"/>
      <c r="C88" s="203"/>
      <c r="D88" s="43" t="s">
        <v>285</v>
      </c>
      <c r="E88" s="43"/>
      <c r="F88" s="43"/>
      <c r="G88" s="51"/>
      <c r="H88" s="51"/>
      <c r="I88" s="51"/>
      <c r="J88" s="51"/>
      <c r="K88" s="51"/>
      <c r="M88" s="21"/>
      <c r="N88" s="21"/>
      <c r="O88" s="21"/>
      <c r="P88" s="21"/>
      <c r="Q88" s="21"/>
      <c r="R88" s="21"/>
      <c r="S88" s="21"/>
      <c r="T88" s="21"/>
      <c r="U88" s="21"/>
    </row>
    <row r="89" spans="1:21" s="23" customFormat="1" hidden="1" outlineLevel="1" x14ac:dyDescent="0.35">
      <c r="B89" s="220" t="str">
        <f>D21</f>
        <v>Not completed for this example</v>
      </c>
      <c r="C89" s="202" t="str">
        <f>E21</f>
        <v>Not completed for this example</v>
      </c>
      <c r="D89" s="43" t="s">
        <v>285</v>
      </c>
      <c r="E89" s="43"/>
      <c r="F89" s="43"/>
      <c r="G89" s="51"/>
      <c r="H89" s="51"/>
      <c r="I89" s="51"/>
      <c r="J89" s="51"/>
      <c r="K89" s="51"/>
      <c r="M89" s="21"/>
      <c r="N89" s="21"/>
      <c r="O89" s="21"/>
      <c r="P89" s="21"/>
      <c r="Q89" s="21"/>
      <c r="R89" s="21"/>
      <c r="S89" s="21"/>
      <c r="T89" s="21"/>
      <c r="U89" s="21"/>
    </row>
    <row r="90" spans="1:21" s="23" customFormat="1" hidden="1" outlineLevel="1" x14ac:dyDescent="0.35">
      <c r="B90" s="220"/>
      <c r="C90" s="203"/>
      <c r="D90" s="43" t="s">
        <v>285</v>
      </c>
      <c r="E90" s="43"/>
      <c r="F90" s="43"/>
      <c r="G90" s="51"/>
      <c r="H90" s="51"/>
      <c r="I90" s="51"/>
      <c r="J90" s="51"/>
      <c r="K90" s="51"/>
      <c r="M90" s="21"/>
      <c r="N90" s="21"/>
      <c r="O90" s="21"/>
      <c r="P90" s="21"/>
      <c r="Q90" s="21"/>
      <c r="R90" s="21"/>
      <c r="S90" s="21"/>
      <c r="T90" s="21"/>
      <c r="U90" s="21"/>
    </row>
    <row r="91" spans="1:21" s="23" customFormat="1" hidden="1" outlineLevel="1" x14ac:dyDescent="0.35">
      <c r="B91" s="220"/>
      <c r="C91" s="202" t="str">
        <f>E22</f>
        <v>Not completed for this example</v>
      </c>
      <c r="D91" s="43" t="s">
        <v>285</v>
      </c>
      <c r="E91" s="43"/>
      <c r="F91" s="43"/>
      <c r="G91" s="51"/>
      <c r="H91" s="51"/>
      <c r="I91" s="51"/>
      <c r="J91" s="51"/>
      <c r="K91" s="51"/>
      <c r="M91" s="21"/>
      <c r="N91" s="21"/>
      <c r="O91" s="21"/>
      <c r="P91" s="21"/>
      <c r="Q91" s="21"/>
      <c r="R91" s="21"/>
      <c r="S91" s="21"/>
      <c r="T91" s="21"/>
      <c r="U91" s="21"/>
    </row>
    <row r="92" spans="1:21" s="23" customFormat="1" hidden="1" outlineLevel="1" x14ac:dyDescent="0.35">
      <c r="B92" s="220"/>
      <c r="C92" s="203"/>
      <c r="D92" s="43" t="s">
        <v>285</v>
      </c>
      <c r="E92" s="43"/>
      <c r="F92" s="43"/>
      <c r="G92" s="51"/>
      <c r="H92" s="51"/>
      <c r="I92" s="51"/>
      <c r="J92" s="51"/>
      <c r="K92" s="51"/>
      <c r="M92" s="21"/>
      <c r="N92" s="21"/>
      <c r="O92" s="21"/>
      <c r="P92" s="21"/>
      <c r="Q92" s="21"/>
      <c r="R92" s="21"/>
      <c r="S92" s="21"/>
      <c r="T92" s="21"/>
      <c r="U92" s="21"/>
    </row>
    <row r="93" spans="1:21" s="23" customFormat="1" ht="62" collapsed="1" x14ac:dyDescent="0.35">
      <c r="B93" s="199" t="str">
        <f>D23</f>
        <v>To align with jurisdictional strategies and policies</v>
      </c>
      <c r="C93" s="199" t="str">
        <f>E23</f>
        <v>Criterion 1: Align with relevant government strategies, goals and objectives</v>
      </c>
      <c r="D93" s="43" t="s">
        <v>326</v>
      </c>
      <c r="E93" s="43" t="s">
        <v>121</v>
      </c>
      <c r="F93" s="43" t="s">
        <v>116</v>
      </c>
      <c r="G93" s="51" t="s">
        <v>327</v>
      </c>
      <c r="H93" s="51" t="s">
        <v>120</v>
      </c>
      <c r="I93" s="51" t="s">
        <v>119</v>
      </c>
      <c r="J93" s="51" t="s">
        <v>328</v>
      </c>
      <c r="K93" s="51" t="s">
        <v>329</v>
      </c>
      <c r="M93" s="21"/>
      <c r="N93" s="21"/>
      <c r="O93" s="21"/>
      <c r="P93" s="21"/>
      <c r="Q93" s="21"/>
      <c r="R93" s="21"/>
      <c r="S93" s="21"/>
      <c r="T93" s="21"/>
      <c r="U93" s="21"/>
    </row>
    <row r="94" spans="1:21" s="23" customFormat="1" x14ac:dyDescent="0.35">
      <c r="B94" s="201"/>
      <c r="C94" s="200"/>
      <c r="D94" s="43" t="s">
        <v>285</v>
      </c>
      <c r="E94" s="43"/>
      <c r="F94" s="43"/>
      <c r="G94" s="51"/>
      <c r="H94" s="51"/>
      <c r="I94" s="51"/>
      <c r="J94" s="51"/>
      <c r="K94" s="51"/>
      <c r="M94" s="21"/>
      <c r="N94" s="21"/>
      <c r="O94" s="21"/>
      <c r="P94" s="21"/>
      <c r="Q94" s="21"/>
      <c r="R94" s="21"/>
      <c r="S94" s="21"/>
      <c r="T94" s="21"/>
      <c r="U94" s="21"/>
    </row>
    <row r="95" spans="1:21" s="23" customFormat="1" x14ac:dyDescent="0.35">
      <c r="B95" s="201"/>
      <c r="C95" s="202" t="str">
        <f>E24</f>
        <v>Not completed for this example</v>
      </c>
      <c r="D95" s="43" t="s">
        <v>285</v>
      </c>
      <c r="E95" s="43"/>
      <c r="F95" s="43"/>
      <c r="G95" s="51"/>
      <c r="H95" s="51"/>
      <c r="I95" s="51"/>
      <c r="J95" s="51"/>
      <c r="K95" s="51"/>
      <c r="M95" s="21"/>
      <c r="N95" s="21"/>
      <c r="O95" s="21"/>
      <c r="P95" s="21"/>
      <c r="Q95" s="21"/>
      <c r="R95" s="21"/>
      <c r="S95" s="21"/>
      <c r="T95" s="21"/>
      <c r="U95" s="21"/>
    </row>
    <row r="96" spans="1:21" s="23" customFormat="1" x14ac:dyDescent="0.35">
      <c r="B96" s="200"/>
      <c r="C96" s="203"/>
      <c r="D96" s="43" t="s">
        <v>285</v>
      </c>
      <c r="E96" s="43"/>
      <c r="F96" s="43"/>
      <c r="G96" s="51"/>
      <c r="H96" s="51"/>
      <c r="I96" s="51"/>
      <c r="J96" s="51"/>
      <c r="K96" s="51"/>
      <c r="M96" s="21"/>
      <c r="N96" s="21"/>
      <c r="O96" s="21"/>
      <c r="P96" s="21"/>
      <c r="Q96" s="21"/>
      <c r="R96" s="21"/>
      <c r="S96" s="21"/>
      <c r="T96" s="21"/>
      <c r="U96" s="21"/>
    </row>
    <row r="97" spans="2:21" s="23" customFormat="1" hidden="1" outlineLevel="1" x14ac:dyDescent="0.35">
      <c r="B97" s="220" t="str">
        <f>D25</f>
        <v>Not completed for this example</v>
      </c>
      <c r="C97" s="202" t="str">
        <f>E25</f>
        <v>Not completed for this example</v>
      </c>
      <c r="D97" s="43" t="s">
        <v>285</v>
      </c>
      <c r="E97" s="43"/>
      <c r="F97" s="43"/>
      <c r="G97" s="51"/>
      <c r="H97" s="51"/>
      <c r="I97" s="51"/>
      <c r="J97" s="51"/>
      <c r="K97" s="51"/>
      <c r="M97" s="21"/>
      <c r="N97" s="21"/>
      <c r="O97" s="21"/>
      <c r="P97" s="21"/>
      <c r="Q97" s="21"/>
      <c r="R97" s="21"/>
      <c r="S97" s="21"/>
      <c r="T97" s="21"/>
      <c r="U97" s="21"/>
    </row>
    <row r="98" spans="2:21" s="23" customFormat="1" hidden="1" outlineLevel="1" x14ac:dyDescent="0.35">
      <c r="B98" s="220"/>
      <c r="C98" s="203"/>
      <c r="D98" s="43" t="s">
        <v>285</v>
      </c>
      <c r="E98" s="43"/>
      <c r="F98" s="43"/>
      <c r="G98" s="51"/>
      <c r="H98" s="51"/>
      <c r="I98" s="51"/>
      <c r="J98" s="51"/>
      <c r="K98" s="51"/>
      <c r="M98" s="21"/>
      <c r="N98" s="21"/>
      <c r="O98" s="21"/>
      <c r="P98" s="21"/>
      <c r="Q98" s="21"/>
      <c r="R98" s="21"/>
      <c r="S98" s="21"/>
      <c r="T98" s="21"/>
      <c r="U98" s="21"/>
    </row>
    <row r="99" spans="2:21" s="23" customFormat="1" hidden="1" outlineLevel="1" x14ac:dyDescent="0.35">
      <c r="B99" s="220"/>
      <c r="C99" s="202" t="str">
        <f>E26</f>
        <v>Not completed for this example</v>
      </c>
      <c r="D99" s="43" t="s">
        <v>285</v>
      </c>
      <c r="E99" s="43"/>
      <c r="F99" s="43"/>
      <c r="G99" s="51"/>
      <c r="H99" s="51"/>
      <c r="I99" s="51"/>
      <c r="J99" s="51"/>
      <c r="K99" s="51"/>
      <c r="M99" s="21"/>
      <c r="N99" s="21"/>
      <c r="O99" s="21"/>
      <c r="P99" s="21"/>
      <c r="Q99" s="21"/>
      <c r="R99" s="21"/>
      <c r="S99" s="21"/>
      <c r="T99" s="21"/>
      <c r="U99" s="21"/>
    </row>
    <row r="100" spans="2:21" s="23" customFormat="1" hidden="1" outlineLevel="1" x14ac:dyDescent="0.35">
      <c r="B100" s="220"/>
      <c r="C100" s="203"/>
      <c r="D100" s="43" t="s">
        <v>285</v>
      </c>
      <c r="E100" s="43"/>
      <c r="F100" s="43"/>
      <c r="G100" s="51"/>
      <c r="H100" s="51"/>
      <c r="I100" s="51"/>
      <c r="J100" s="51"/>
      <c r="K100" s="51"/>
      <c r="M100" s="21"/>
      <c r="N100" s="21"/>
      <c r="O100" s="21"/>
      <c r="P100" s="21"/>
      <c r="Q100" s="21"/>
      <c r="R100" s="21"/>
      <c r="S100" s="21"/>
      <c r="T100" s="21"/>
      <c r="U100" s="21"/>
    </row>
    <row r="101" spans="2:21" s="23" customFormat="1" ht="62" collapsed="1" x14ac:dyDescent="0.35">
      <c r="B101" s="221" t="str">
        <f>D27</f>
        <v>To integrate/align with existing network/system and current projects</v>
      </c>
      <c r="C101" s="199" t="str">
        <f>E27</f>
        <v>Criterion 2: Align with existing network and best leverage current/committed projects</v>
      </c>
      <c r="D101" s="43" t="s">
        <v>194</v>
      </c>
      <c r="E101" s="43" t="s">
        <v>61</v>
      </c>
      <c r="F101" s="43" t="s">
        <v>116</v>
      </c>
      <c r="G101" s="51" t="s">
        <v>195</v>
      </c>
      <c r="H101" s="51" t="s">
        <v>196</v>
      </c>
      <c r="I101" s="51" t="s">
        <v>330</v>
      </c>
      <c r="J101" s="51" t="s">
        <v>331</v>
      </c>
      <c r="K101" s="51" t="s">
        <v>332</v>
      </c>
      <c r="M101" s="21"/>
      <c r="N101" s="21"/>
      <c r="O101" s="21"/>
      <c r="P101" s="21"/>
      <c r="Q101" s="21"/>
      <c r="R101" s="21"/>
      <c r="S101" s="21"/>
      <c r="T101" s="21"/>
      <c r="U101" s="21"/>
    </row>
    <row r="102" spans="2:21" s="23" customFormat="1" x14ac:dyDescent="0.35">
      <c r="B102" s="221"/>
      <c r="C102" s="200"/>
      <c r="D102" s="43" t="s">
        <v>285</v>
      </c>
      <c r="E102" s="43"/>
      <c r="F102" s="43"/>
      <c r="G102" s="51"/>
      <c r="H102" s="51"/>
      <c r="I102" s="51"/>
      <c r="J102" s="51"/>
      <c r="K102" s="51"/>
      <c r="M102" s="21"/>
      <c r="N102" s="21"/>
      <c r="O102" s="21"/>
      <c r="P102" s="21"/>
      <c r="Q102" s="21"/>
      <c r="R102" s="21"/>
      <c r="S102" s="21"/>
      <c r="T102" s="21"/>
      <c r="U102" s="21"/>
    </row>
    <row r="103" spans="2:21" s="23" customFormat="1" ht="62" x14ac:dyDescent="0.35">
      <c r="B103" s="221"/>
      <c r="C103" s="199" t="str">
        <f>E28</f>
        <v>Criterion 3: Reduce travel time in surrounding roading network</v>
      </c>
      <c r="D103" s="43" t="s">
        <v>122</v>
      </c>
      <c r="E103" s="43" t="s">
        <v>63</v>
      </c>
      <c r="F103" s="43" t="s">
        <v>117</v>
      </c>
      <c r="G103" s="51" t="s">
        <v>292</v>
      </c>
      <c r="H103" s="51" t="s">
        <v>293</v>
      </c>
      <c r="I103" s="51" t="s">
        <v>123</v>
      </c>
      <c r="J103" s="51" t="s">
        <v>294</v>
      </c>
      <c r="K103" s="51" t="s">
        <v>295</v>
      </c>
      <c r="M103" s="21"/>
      <c r="N103" s="21"/>
      <c r="O103" s="21"/>
      <c r="P103" s="21"/>
      <c r="Q103" s="21"/>
      <c r="R103" s="21"/>
      <c r="S103" s="21"/>
      <c r="T103" s="21"/>
      <c r="U103" s="21"/>
    </row>
    <row r="104" spans="2:21" s="23" customFormat="1" x14ac:dyDescent="0.35">
      <c r="B104" s="221"/>
      <c r="C104" s="200"/>
      <c r="D104" s="43" t="s">
        <v>285</v>
      </c>
      <c r="E104" s="43"/>
      <c r="F104" s="43"/>
      <c r="G104" s="51"/>
      <c r="H104" s="51"/>
      <c r="I104" s="51"/>
      <c r="J104" s="51"/>
      <c r="K104" s="51"/>
      <c r="M104" s="21"/>
      <c r="N104" s="21"/>
      <c r="O104" s="21"/>
      <c r="P104" s="21"/>
      <c r="Q104" s="21"/>
      <c r="R104" s="21"/>
      <c r="S104" s="21"/>
      <c r="T104" s="21"/>
      <c r="U104" s="21"/>
    </row>
    <row r="105" spans="2:21" s="23" customFormat="1" ht="15" hidden="1" customHeight="1" outlineLevel="1" x14ac:dyDescent="0.35">
      <c r="B105" s="202" t="str">
        <f>D29</f>
        <v>Not completed for this example</v>
      </c>
      <c r="C105" s="202" t="str">
        <f t="shared" ref="C105" si="1">E29</f>
        <v>Not completed for this example</v>
      </c>
      <c r="D105" s="43" t="s">
        <v>285</v>
      </c>
      <c r="E105" s="43"/>
      <c r="F105" s="43"/>
      <c r="G105" s="51"/>
      <c r="H105" s="51"/>
      <c r="I105" s="51"/>
      <c r="J105" s="51"/>
      <c r="K105" s="51"/>
      <c r="M105" s="21"/>
      <c r="N105" s="21"/>
      <c r="O105" s="21"/>
      <c r="P105" s="21"/>
      <c r="Q105" s="21"/>
      <c r="R105" s="21"/>
      <c r="S105" s="21"/>
      <c r="T105" s="21"/>
      <c r="U105" s="21"/>
    </row>
    <row r="106" spans="2:21" s="23" customFormat="1" ht="15" hidden="1" customHeight="1" outlineLevel="1" x14ac:dyDescent="0.35">
      <c r="B106" s="204"/>
      <c r="C106" s="203"/>
      <c r="D106" s="43" t="s">
        <v>285</v>
      </c>
      <c r="E106" s="43"/>
      <c r="F106" s="43"/>
      <c r="G106" s="51"/>
      <c r="H106" s="51"/>
      <c r="I106" s="51"/>
      <c r="J106" s="51"/>
      <c r="K106" s="51"/>
      <c r="M106" s="21"/>
      <c r="N106" s="21"/>
      <c r="O106" s="21"/>
      <c r="P106" s="21"/>
      <c r="Q106" s="21"/>
      <c r="R106" s="21"/>
      <c r="S106" s="21"/>
      <c r="T106" s="21"/>
      <c r="U106" s="21"/>
    </row>
    <row r="107" spans="2:21" s="23" customFormat="1" ht="15" hidden="1" customHeight="1" outlineLevel="1" x14ac:dyDescent="0.35">
      <c r="B107" s="204"/>
      <c r="C107" s="202" t="str">
        <f>E30</f>
        <v>Not completed for this example</v>
      </c>
      <c r="D107" s="43" t="s">
        <v>285</v>
      </c>
      <c r="E107" s="43"/>
      <c r="F107" s="43"/>
      <c r="G107" s="51"/>
      <c r="H107" s="51"/>
      <c r="I107" s="51"/>
      <c r="J107" s="51"/>
      <c r="K107" s="51"/>
      <c r="M107" s="21"/>
      <c r="N107" s="21"/>
      <c r="O107" s="21"/>
      <c r="P107" s="21"/>
      <c r="Q107" s="21"/>
      <c r="R107" s="21"/>
      <c r="S107" s="21"/>
      <c r="T107" s="21"/>
      <c r="U107" s="21"/>
    </row>
    <row r="108" spans="2:21" s="23" customFormat="1" ht="15" hidden="1" customHeight="1" outlineLevel="1" x14ac:dyDescent="0.35">
      <c r="B108" s="203"/>
      <c r="C108" s="203"/>
      <c r="D108" s="43" t="s">
        <v>285</v>
      </c>
      <c r="E108" s="43"/>
      <c r="F108" s="43"/>
      <c r="G108" s="51"/>
      <c r="H108" s="51"/>
      <c r="I108" s="51"/>
      <c r="J108" s="51"/>
      <c r="K108" s="51"/>
      <c r="M108" s="21"/>
      <c r="N108" s="21"/>
      <c r="O108" s="21"/>
      <c r="P108" s="21"/>
      <c r="Q108" s="21"/>
      <c r="R108" s="21"/>
      <c r="S108" s="21"/>
      <c r="T108" s="21"/>
      <c r="U108" s="21"/>
    </row>
    <row r="109" spans="2:21" s="23" customFormat="1" ht="15" hidden="1" customHeight="1" outlineLevel="1" x14ac:dyDescent="0.35">
      <c r="B109" s="220" t="str">
        <f>D31</f>
        <v>Not completed for this example</v>
      </c>
      <c r="C109" s="202" t="str">
        <f>E31</f>
        <v>Not completed for this example</v>
      </c>
      <c r="D109" s="43" t="s">
        <v>285</v>
      </c>
      <c r="E109" s="43"/>
      <c r="F109" s="43"/>
      <c r="G109" s="51"/>
      <c r="H109" s="51"/>
      <c r="I109" s="51"/>
      <c r="J109" s="51"/>
      <c r="K109" s="51"/>
      <c r="M109" s="21"/>
      <c r="N109" s="21"/>
      <c r="O109" s="21"/>
      <c r="P109" s="21"/>
      <c r="Q109" s="21"/>
      <c r="R109" s="21"/>
      <c r="S109" s="21"/>
      <c r="T109" s="21"/>
      <c r="U109" s="21"/>
    </row>
    <row r="110" spans="2:21" s="23" customFormat="1" hidden="1" outlineLevel="1" x14ac:dyDescent="0.35">
      <c r="B110" s="220"/>
      <c r="C110" s="203"/>
      <c r="D110" s="43" t="s">
        <v>285</v>
      </c>
      <c r="E110" s="43"/>
      <c r="F110" s="43"/>
      <c r="G110" s="51"/>
      <c r="H110" s="51"/>
      <c r="I110" s="51"/>
      <c r="J110" s="51"/>
      <c r="K110" s="51"/>
      <c r="M110" s="21"/>
      <c r="N110" s="21"/>
      <c r="O110" s="21"/>
      <c r="P110" s="21"/>
      <c r="Q110" s="21"/>
      <c r="R110" s="21"/>
      <c r="S110" s="21"/>
      <c r="T110" s="21"/>
      <c r="U110" s="21"/>
    </row>
    <row r="111" spans="2:21" s="23" customFormat="1" ht="15.75" hidden="1" customHeight="1" outlineLevel="1" x14ac:dyDescent="0.35">
      <c r="B111" s="220"/>
      <c r="C111" s="202" t="str">
        <f>E32</f>
        <v>Not completed for this example</v>
      </c>
      <c r="D111" s="43" t="s">
        <v>285</v>
      </c>
      <c r="E111" s="43"/>
      <c r="F111" s="43"/>
      <c r="G111" s="51"/>
      <c r="H111" s="51"/>
      <c r="I111" s="51"/>
      <c r="J111" s="51"/>
      <c r="K111" s="51"/>
      <c r="M111" s="21"/>
      <c r="N111" s="21"/>
      <c r="O111" s="21"/>
      <c r="P111" s="21"/>
      <c r="Q111" s="21"/>
      <c r="R111" s="21"/>
      <c r="S111" s="21"/>
      <c r="T111" s="21"/>
      <c r="U111" s="21"/>
    </row>
    <row r="112" spans="2:21" s="23" customFormat="1" ht="15.75" hidden="1" customHeight="1" outlineLevel="1" x14ac:dyDescent="0.35">
      <c r="B112" s="220"/>
      <c r="C112" s="203"/>
      <c r="D112" s="43" t="s">
        <v>285</v>
      </c>
      <c r="E112" s="43"/>
      <c r="F112" s="43"/>
      <c r="G112" s="51"/>
      <c r="H112" s="51"/>
      <c r="I112" s="51"/>
      <c r="J112" s="51"/>
      <c r="K112" s="51"/>
      <c r="M112" s="21"/>
      <c r="N112" s="21"/>
      <c r="O112" s="21"/>
      <c r="P112" s="21"/>
      <c r="Q112" s="21"/>
      <c r="R112" s="21"/>
      <c r="S112" s="21"/>
      <c r="T112" s="21"/>
      <c r="U112" s="21"/>
    </row>
    <row r="113" spans="2:21" s="23" customFormat="1" ht="15.75" hidden="1" customHeight="1" outlineLevel="1" x14ac:dyDescent="0.35">
      <c r="B113" s="220" t="str">
        <f>D33</f>
        <v>Not completed for this example</v>
      </c>
      <c r="C113" s="202" t="str">
        <f>E33</f>
        <v>Not completed for this example</v>
      </c>
      <c r="D113" s="43" t="s">
        <v>285</v>
      </c>
      <c r="E113" s="43"/>
      <c r="F113" s="43"/>
      <c r="G113" s="51"/>
      <c r="H113" s="51"/>
      <c r="I113" s="51"/>
      <c r="J113" s="51"/>
      <c r="K113" s="51"/>
      <c r="M113" s="21"/>
      <c r="N113" s="21"/>
      <c r="O113" s="21"/>
      <c r="P113" s="21"/>
      <c r="Q113" s="21"/>
      <c r="R113" s="21"/>
      <c r="S113" s="21"/>
      <c r="T113" s="21"/>
      <c r="U113" s="21"/>
    </row>
    <row r="114" spans="2:21" s="23" customFormat="1" ht="15.75" hidden="1" customHeight="1" outlineLevel="1" x14ac:dyDescent="0.35">
      <c r="B114" s="220"/>
      <c r="C114" s="203"/>
      <c r="D114" s="43" t="s">
        <v>285</v>
      </c>
      <c r="E114" s="43"/>
      <c r="F114" s="43"/>
      <c r="G114" s="51"/>
      <c r="H114" s="51"/>
      <c r="I114" s="51"/>
      <c r="J114" s="51"/>
      <c r="K114" s="51"/>
      <c r="M114" s="21"/>
      <c r="N114" s="21"/>
      <c r="O114" s="21"/>
      <c r="P114" s="21"/>
      <c r="Q114" s="21"/>
      <c r="R114" s="21"/>
      <c r="S114" s="21"/>
      <c r="T114" s="21"/>
      <c r="U114" s="21"/>
    </row>
    <row r="115" spans="2:21" s="23" customFormat="1" ht="15.75" hidden="1" customHeight="1" outlineLevel="1" x14ac:dyDescent="0.35">
      <c r="B115" s="220"/>
      <c r="C115" s="202" t="str">
        <f>E34</f>
        <v>Not completed for this example</v>
      </c>
      <c r="D115" s="43" t="s">
        <v>285</v>
      </c>
      <c r="E115" s="43"/>
      <c r="F115" s="43"/>
      <c r="G115" s="51"/>
      <c r="H115" s="51"/>
      <c r="I115" s="51"/>
      <c r="J115" s="51"/>
      <c r="K115" s="51"/>
      <c r="M115" s="21"/>
      <c r="N115" s="21"/>
      <c r="O115" s="21"/>
      <c r="P115" s="21"/>
      <c r="Q115" s="21"/>
      <c r="R115" s="21"/>
      <c r="S115" s="21"/>
      <c r="T115" s="21"/>
      <c r="U115" s="21"/>
    </row>
    <row r="116" spans="2:21" s="23" customFormat="1" ht="15.75" hidden="1" customHeight="1" outlineLevel="1" x14ac:dyDescent="0.35">
      <c r="B116" s="220"/>
      <c r="C116" s="203"/>
      <c r="D116" s="43" t="s">
        <v>285</v>
      </c>
      <c r="E116" s="43"/>
      <c r="F116" s="43"/>
      <c r="G116" s="51"/>
      <c r="H116" s="51"/>
      <c r="I116" s="51"/>
      <c r="J116" s="51"/>
      <c r="K116" s="51"/>
      <c r="M116" s="21"/>
      <c r="N116" s="21"/>
      <c r="O116" s="21"/>
      <c r="P116" s="21"/>
      <c r="Q116" s="21"/>
      <c r="R116" s="21"/>
      <c r="S116" s="21"/>
      <c r="T116" s="21"/>
      <c r="U116" s="21"/>
    </row>
    <row r="117" spans="2:21" s="23" customFormat="1" ht="46.5" collapsed="1" x14ac:dyDescent="0.35">
      <c r="B117" s="199" t="str">
        <f>D35</f>
        <v>To achieve a high level of support from the community</v>
      </c>
      <c r="C117" s="199" t="str">
        <f>E35</f>
        <v>Criterion 4: Level of community support for each option</v>
      </c>
      <c r="D117" s="43" t="s">
        <v>197</v>
      </c>
      <c r="E117" s="43" t="s">
        <v>198</v>
      </c>
      <c r="F117" s="43" t="s">
        <v>117</v>
      </c>
      <c r="G117" s="51" t="s">
        <v>199</v>
      </c>
      <c r="H117" s="51" t="s">
        <v>200</v>
      </c>
      <c r="I117" s="51" t="s">
        <v>201</v>
      </c>
      <c r="J117" s="51" t="s">
        <v>202</v>
      </c>
      <c r="K117" s="51" t="s">
        <v>203</v>
      </c>
      <c r="M117" s="21"/>
      <c r="N117" s="21"/>
      <c r="O117" s="21"/>
      <c r="P117" s="21"/>
      <c r="Q117" s="21"/>
      <c r="R117" s="21"/>
      <c r="S117" s="21"/>
      <c r="T117" s="21"/>
      <c r="U117" s="21"/>
    </row>
    <row r="118" spans="2:21" s="23" customFormat="1" ht="15.75" customHeight="1" x14ac:dyDescent="0.35">
      <c r="B118" s="201"/>
      <c r="C118" s="200"/>
      <c r="D118" s="43" t="s">
        <v>285</v>
      </c>
      <c r="E118" s="43"/>
      <c r="F118" s="43"/>
      <c r="G118" s="51"/>
      <c r="H118" s="51"/>
      <c r="I118" s="51"/>
      <c r="J118" s="51"/>
      <c r="K118" s="51"/>
      <c r="M118" s="21"/>
      <c r="N118" s="21"/>
      <c r="O118" s="21"/>
      <c r="P118" s="21"/>
      <c r="Q118" s="21"/>
      <c r="R118" s="21"/>
      <c r="S118" s="21"/>
      <c r="T118" s="21"/>
      <c r="U118" s="21"/>
    </row>
    <row r="119" spans="2:21" s="23" customFormat="1" ht="15.75" customHeight="1" x14ac:dyDescent="0.35">
      <c r="B119" s="201"/>
      <c r="C119" s="202" t="str">
        <f>E36</f>
        <v>Not completed for this example</v>
      </c>
      <c r="D119" s="43" t="s">
        <v>285</v>
      </c>
      <c r="E119" s="43"/>
      <c r="F119" s="43"/>
      <c r="G119" s="51"/>
      <c r="H119" s="51"/>
      <c r="I119" s="51"/>
      <c r="J119" s="51"/>
      <c r="K119" s="51"/>
      <c r="M119" s="21"/>
      <c r="N119" s="21"/>
      <c r="O119" s="21"/>
      <c r="P119" s="21"/>
      <c r="Q119" s="21"/>
      <c r="R119" s="21"/>
      <c r="S119" s="21"/>
      <c r="T119" s="21"/>
      <c r="U119" s="21"/>
    </row>
    <row r="120" spans="2:21" s="23" customFormat="1" ht="15.75" customHeight="1" x14ac:dyDescent="0.35">
      <c r="B120" s="200"/>
      <c r="C120" s="203"/>
      <c r="D120" s="43" t="s">
        <v>285</v>
      </c>
      <c r="E120" s="43"/>
      <c r="F120" s="43"/>
      <c r="G120" s="51"/>
      <c r="H120" s="51"/>
      <c r="I120" s="51"/>
      <c r="J120" s="51"/>
      <c r="K120" s="51"/>
      <c r="M120" s="21"/>
      <c r="N120" s="21"/>
      <c r="O120" s="21"/>
      <c r="P120" s="21"/>
      <c r="Q120" s="21"/>
      <c r="R120" s="21"/>
      <c r="S120" s="21"/>
      <c r="T120" s="21"/>
      <c r="U120" s="21"/>
    </row>
    <row r="121" spans="2:21" s="23" customFormat="1" ht="46.5" x14ac:dyDescent="0.35">
      <c r="B121" s="199" t="str">
        <f>D37</f>
        <v>To effectively manage the negative impacts for affected stakeholders</v>
      </c>
      <c r="C121" s="199" t="str">
        <f>E37</f>
        <v>Criterion 5: Impact of land acquisition on timelines and costs due to community opposition</v>
      </c>
      <c r="D121" s="43" t="s">
        <v>124</v>
      </c>
      <c r="E121" s="43" t="s">
        <v>333</v>
      </c>
      <c r="F121" s="43" t="s">
        <v>117</v>
      </c>
      <c r="G121" s="51" t="s">
        <v>334</v>
      </c>
      <c r="H121" s="51" t="s">
        <v>335</v>
      </c>
      <c r="I121" s="51" t="s">
        <v>336</v>
      </c>
      <c r="J121" s="51" t="s">
        <v>337</v>
      </c>
      <c r="K121" s="51" t="s">
        <v>204</v>
      </c>
      <c r="M121" s="21"/>
      <c r="N121" s="21"/>
      <c r="O121" s="21"/>
      <c r="P121" s="21"/>
      <c r="Q121" s="21"/>
      <c r="R121" s="21"/>
      <c r="S121" s="21"/>
      <c r="T121" s="21"/>
      <c r="U121" s="21"/>
    </row>
    <row r="122" spans="2:21" s="23" customFormat="1" x14ac:dyDescent="0.35">
      <c r="B122" s="201"/>
      <c r="C122" s="200"/>
      <c r="D122" s="43" t="s">
        <v>285</v>
      </c>
      <c r="E122" s="43"/>
      <c r="F122" s="43"/>
      <c r="G122" s="51"/>
      <c r="H122" s="51"/>
      <c r="I122" s="51"/>
      <c r="J122" s="51"/>
      <c r="K122" s="51"/>
      <c r="M122" s="21"/>
      <c r="N122" s="21"/>
      <c r="O122" s="21"/>
      <c r="P122" s="21"/>
      <c r="Q122" s="21"/>
      <c r="R122" s="21"/>
      <c r="S122" s="21"/>
      <c r="T122" s="21"/>
      <c r="U122" s="21"/>
    </row>
    <row r="123" spans="2:21" s="23" customFormat="1" ht="77.5" x14ac:dyDescent="0.35">
      <c r="B123" s="201"/>
      <c r="C123" s="199" t="str">
        <f>E38</f>
        <v>Criterion 6: Keep the duration/severity of disruptions during delivery phase to a level that can be effectively managed</v>
      </c>
      <c r="D123" s="95" t="s">
        <v>227</v>
      </c>
      <c r="E123" s="43" t="s">
        <v>228</v>
      </c>
      <c r="F123" s="43" t="s">
        <v>117</v>
      </c>
      <c r="G123" s="51" t="s">
        <v>229</v>
      </c>
      <c r="H123" s="51" t="s">
        <v>230</v>
      </c>
      <c r="I123" s="51" t="s">
        <v>231</v>
      </c>
      <c r="J123" s="51" t="s">
        <v>232</v>
      </c>
      <c r="K123" s="51" t="s">
        <v>338</v>
      </c>
      <c r="M123" s="21"/>
      <c r="N123" s="21"/>
      <c r="O123" s="21"/>
      <c r="P123" s="21"/>
      <c r="Q123" s="21"/>
      <c r="R123" s="21"/>
      <c r="S123" s="21"/>
      <c r="T123" s="21"/>
      <c r="U123" s="21"/>
    </row>
    <row r="124" spans="2:21" s="23" customFormat="1" x14ac:dyDescent="0.35">
      <c r="B124" s="200"/>
      <c r="C124" s="200"/>
      <c r="D124" s="43" t="s">
        <v>285</v>
      </c>
      <c r="E124" s="43"/>
      <c r="F124" s="43"/>
      <c r="G124" s="51"/>
      <c r="H124" s="51"/>
      <c r="I124" s="51"/>
      <c r="J124" s="51"/>
      <c r="K124" s="51"/>
      <c r="M124" s="21"/>
      <c r="N124" s="21"/>
      <c r="O124" s="21"/>
      <c r="P124" s="21"/>
      <c r="Q124" s="21"/>
      <c r="R124" s="21"/>
      <c r="S124" s="21"/>
      <c r="T124" s="21"/>
      <c r="U124" s="21"/>
    </row>
    <row r="125" spans="2:21" s="23" customFormat="1" ht="46.5" x14ac:dyDescent="0.35">
      <c r="B125" s="199" t="str">
        <f>D39</f>
        <v>To improve the efficiency and reliability of travel for those living, working within and transiting the study area</v>
      </c>
      <c r="C125" s="199" t="str">
        <f>E39</f>
        <v>Criterion 7: Reduce delays to motorised traffic, improving journey times and travel reliability</v>
      </c>
      <c r="D125" s="43" t="s">
        <v>125</v>
      </c>
      <c r="E125" s="43" t="s">
        <v>63</v>
      </c>
      <c r="F125" s="43" t="s">
        <v>117</v>
      </c>
      <c r="G125" s="51" t="s">
        <v>296</v>
      </c>
      <c r="H125" s="51" t="s">
        <v>297</v>
      </c>
      <c r="I125" s="51" t="s">
        <v>62</v>
      </c>
      <c r="J125" s="51" t="s">
        <v>298</v>
      </c>
      <c r="K125" s="51" t="s">
        <v>299</v>
      </c>
      <c r="M125" s="21"/>
      <c r="N125" s="21"/>
      <c r="O125" s="21"/>
      <c r="P125" s="21"/>
      <c r="Q125" s="21"/>
      <c r="R125" s="21"/>
      <c r="S125" s="21"/>
      <c r="T125" s="21"/>
      <c r="U125" s="21"/>
    </row>
    <row r="126" spans="2:21" s="23" customFormat="1" ht="46.5" x14ac:dyDescent="0.35">
      <c r="B126" s="201"/>
      <c r="C126" s="200"/>
      <c r="D126" s="43" t="s">
        <v>126</v>
      </c>
      <c r="E126" s="43" t="s">
        <v>67</v>
      </c>
      <c r="F126" s="43" t="s">
        <v>117</v>
      </c>
      <c r="G126" s="51" t="s">
        <v>129</v>
      </c>
      <c r="H126" s="51" t="s">
        <v>130</v>
      </c>
      <c r="I126" s="51" t="s">
        <v>64</v>
      </c>
      <c r="J126" s="51" t="s">
        <v>65</v>
      </c>
      <c r="K126" s="51" t="s">
        <v>66</v>
      </c>
      <c r="M126" s="21"/>
      <c r="N126" s="21"/>
      <c r="O126" s="21"/>
      <c r="P126" s="21"/>
      <c r="Q126" s="21"/>
      <c r="R126" s="21"/>
      <c r="S126" s="21"/>
      <c r="T126" s="21"/>
      <c r="U126" s="21"/>
    </row>
    <row r="127" spans="2:21" s="23" customFormat="1" ht="46.5" x14ac:dyDescent="0.35">
      <c r="B127" s="201"/>
      <c r="C127" s="199" t="str">
        <f>E40</f>
        <v>Criterion 8: Make public transport more appealing by expanding the temporal coverage and frequencies of services</v>
      </c>
      <c r="D127" s="43" t="s">
        <v>127</v>
      </c>
      <c r="E127" s="43" t="s">
        <v>71</v>
      </c>
      <c r="F127" s="43" t="s">
        <v>117</v>
      </c>
      <c r="G127" s="51" t="s">
        <v>131</v>
      </c>
      <c r="H127" s="51" t="s">
        <v>132</v>
      </c>
      <c r="I127" s="51" t="s">
        <v>68</v>
      </c>
      <c r="J127" s="51" t="s">
        <v>69</v>
      </c>
      <c r="K127" s="51" t="s">
        <v>70</v>
      </c>
      <c r="M127" s="21"/>
      <c r="N127" s="21"/>
      <c r="O127" s="21"/>
      <c r="P127" s="21"/>
      <c r="Q127" s="21"/>
      <c r="R127" s="21"/>
      <c r="S127" s="21"/>
      <c r="T127" s="21"/>
      <c r="U127" s="21"/>
    </row>
    <row r="128" spans="2:21" s="23" customFormat="1" ht="46.5" x14ac:dyDescent="0.35">
      <c r="B128" s="200"/>
      <c r="C128" s="200"/>
      <c r="D128" s="43" t="s">
        <v>128</v>
      </c>
      <c r="E128" s="43" t="s">
        <v>75</v>
      </c>
      <c r="F128" s="43" t="s">
        <v>117</v>
      </c>
      <c r="G128" s="51" t="s">
        <v>133</v>
      </c>
      <c r="H128" s="51" t="s">
        <v>134</v>
      </c>
      <c r="I128" s="51" t="s">
        <v>72</v>
      </c>
      <c r="J128" s="51" t="s">
        <v>73</v>
      </c>
      <c r="K128" s="51" t="s">
        <v>74</v>
      </c>
      <c r="M128" s="21"/>
      <c r="N128" s="21"/>
      <c r="O128" s="21"/>
      <c r="P128" s="21"/>
      <c r="Q128" s="21"/>
      <c r="R128" s="21"/>
      <c r="S128" s="21"/>
      <c r="T128" s="21"/>
      <c r="U128" s="21"/>
    </row>
    <row r="129" spans="2:21" s="23" customFormat="1" ht="46.5" x14ac:dyDescent="0.35">
      <c r="B129" s="199" t="str">
        <f>D41</f>
        <v>To improve the health and safety of those living, working within and transiting the study area</v>
      </c>
      <c r="C129" s="199" t="str">
        <f>E41</f>
        <v>Criterion 9: Improve the safety of motorists and public and active transport users within the study area</v>
      </c>
      <c r="D129" s="43" t="s">
        <v>276</v>
      </c>
      <c r="E129" s="43" t="s">
        <v>79</v>
      </c>
      <c r="F129" s="43" t="s">
        <v>117</v>
      </c>
      <c r="G129" s="51" t="s">
        <v>135</v>
      </c>
      <c r="H129" s="51" t="s">
        <v>136</v>
      </c>
      <c r="I129" s="51" t="s">
        <v>76</v>
      </c>
      <c r="J129" s="51" t="s">
        <v>77</v>
      </c>
      <c r="K129" s="51" t="s">
        <v>78</v>
      </c>
      <c r="M129" s="21"/>
      <c r="N129" s="21"/>
      <c r="O129" s="21"/>
      <c r="P129" s="21"/>
      <c r="Q129" s="21"/>
      <c r="R129" s="21"/>
      <c r="S129" s="21"/>
      <c r="T129" s="21"/>
      <c r="U129" s="21"/>
    </row>
    <row r="130" spans="2:21" s="23" customFormat="1" x14ac:dyDescent="0.35">
      <c r="B130" s="201"/>
      <c r="C130" s="200"/>
      <c r="D130" s="43" t="s">
        <v>285</v>
      </c>
      <c r="E130" s="43"/>
      <c r="F130" s="43"/>
      <c r="G130" s="51"/>
      <c r="H130" s="51"/>
      <c r="I130" s="51"/>
      <c r="J130" s="51"/>
      <c r="K130" s="51"/>
      <c r="M130" s="21"/>
      <c r="N130" s="21"/>
      <c r="O130" s="21"/>
      <c r="P130" s="21"/>
      <c r="Q130" s="21"/>
      <c r="R130" s="21"/>
      <c r="S130" s="21"/>
      <c r="T130" s="21"/>
      <c r="U130" s="21"/>
    </row>
    <row r="131" spans="2:21" s="23" customFormat="1" ht="46.5" x14ac:dyDescent="0.35">
      <c r="B131" s="201"/>
      <c r="C131" s="199" t="str">
        <f>E42</f>
        <v>Criterion 10: Reduce the level of air pollution currently affecting active transport users in the study area</v>
      </c>
      <c r="D131" s="43" t="s">
        <v>277</v>
      </c>
      <c r="E131" s="43" t="s">
        <v>83</v>
      </c>
      <c r="F131" s="43" t="s">
        <v>117</v>
      </c>
      <c r="G131" s="51" t="s">
        <v>137</v>
      </c>
      <c r="H131" s="51" t="s">
        <v>138</v>
      </c>
      <c r="I131" s="51" t="s">
        <v>80</v>
      </c>
      <c r="J131" s="51" t="s">
        <v>81</v>
      </c>
      <c r="K131" s="51" t="s">
        <v>82</v>
      </c>
      <c r="M131" s="21"/>
      <c r="N131" s="21"/>
      <c r="O131" s="21"/>
      <c r="P131" s="21"/>
      <c r="Q131" s="21"/>
      <c r="R131" s="21"/>
      <c r="S131" s="21"/>
      <c r="T131" s="21"/>
      <c r="U131" s="21"/>
    </row>
    <row r="132" spans="2:21" s="23" customFormat="1" x14ac:dyDescent="0.35">
      <c r="B132" s="200"/>
      <c r="C132" s="200"/>
      <c r="D132" s="43" t="s">
        <v>285</v>
      </c>
      <c r="E132" s="43"/>
      <c r="F132" s="43"/>
      <c r="G132" s="51"/>
      <c r="H132" s="51"/>
      <c r="I132" s="51"/>
      <c r="J132" s="51"/>
      <c r="K132" s="51"/>
      <c r="M132" s="21"/>
      <c r="N132" s="21"/>
      <c r="O132" s="21"/>
      <c r="P132" s="21"/>
      <c r="Q132" s="21"/>
      <c r="R132" s="21"/>
      <c r="S132" s="21"/>
      <c r="T132" s="21"/>
      <c r="U132" s="21"/>
    </row>
    <row r="133" spans="2:21" s="23" customFormat="1" ht="62" x14ac:dyDescent="0.35">
      <c r="B133" s="199" t="str">
        <f>D43</f>
        <v>To improve travel time for business and freight trips for those working within and transiting the study area</v>
      </c>
      <c r="C133" s="199" t="str">
        <f>E43</f>
        <v>Criterion 11: Reduce delays to motorised freight traffic, improving journey times for key freight routes</v>
      </c>
      <c r="D133" s="43" t="s">
        <v>278</v>
      </c>
      <c r="E133" s="43" t="s">
        <v>205</v>
      </c>
      <c r="F133" s="43" t="s">
        <v>117</v>
      </c>
      <c r="G133" s="51" t="s">
        <v>296</v>
      </c>
      <c r="H133" s="51" t="s">
        <v>297</v>
      </c>
      <c r="I133" s="51" t="s">
        <v>62</v>
      </c>
      <c r="J133" s="51" t="s">
        <v>298</v>
      </c>
      <c r="K133" s="51" t="s">
        <v>299</v>
      </c>
      <c r="M133" s="21"/>
      <c r="N133" s="21"/>
      <c r="O133" s="21"/>
      <c r="P133" s="21"/>
      <c r="Q133" s="21"/>
      <c r="R133" s="21"/>
      <c r="S133" s="21"/>
      <c r="T133" s="21"/>
      <c r="U133" s="21"/>
    </row>
    <row r="134" spans="2:21" s="23" customFormat="1" x14ac:dyDescent="0.35">
      <c r="B134" s="201"/>
      <c r="C134" s="200"/>
      <c r="D134" s="43" t="s">
        <v>285</v>
      </c>
      <c r="E134" s="43"/>
      <c r="F134" s="43"/>
      <c r="G134" s="51"/>
      <c r="H134" s="51"/>
      <c r="I134" s="51"/>
      <c r="J134" s="51"/>
      <c r="K134" s="51"/>
      <c r="M134" s="21"/>
      <c r="N134" s="21"/>
      <c r="O134" s="21"/>
      <c r="P134" s="21"/>
      <c r="Q134" s="21"/>
      <c r="R134" s="21"/>
      <c r="S134" s="21"/>
      <c r="T134" s="21"/>
      <c r="U134" s="21"/>
    </row>
    <row r="135" spans="2:21" s="23" customFormat="1" ht="62" x14ac:dyDescent="0.35">
      <c r="B135" s="201"/>
      <c r="C135" s="199" t="str">
        <f>E44</f>
        <v>Criterion 12: Improve the reliability of weekday travel times on key freight routes</v>
      </c>
      <c r="D135" s="43" t="s">
        <v>279</v>
      </c>
      <c r="E135" s="43" t="s">
        <v>206</v>
      </c>
      <c r="F135" s="43" t="s">
        <v>117</v>
      </c>
      <c r="G135" s="51" t="s">
        <v>207</v>
      </c>
      <c r="H135" s="51" t="s">
        <v>209</v>
      </c>
      <c r="I135" s="51" t="s">
        <v>339</v>
      </c>
      <c r="J135" s="51" t="s">
        <v>208</v>
      </c>
      <c r="K135" s="51" t="s">
        <v>300</v>
      </c>
      <c r="M135" s="21"/>
      <c r="N135" s="21"/>
      <c r="O135" s="21"/>
      <c r="P135" s="21"/>
      <c r="Q135" s="21"/>
      <c r="R135" s="21"/>
      <c r="S135" s="21"/>
      <c r="T135" s="21"/>
      <c r="U135" s="21"/>
    </row>
    <row r="136" spans="2:21" s="23" customFormat="1" x14ac:dyDescent="0.35">
      <c r="B136" s="200"/>
      <c r="C136" s="200"/>
      <c r="D136" s="43" t="s">
        <v>285</v>
      </c>
      <c r="E136" s="43"/>
      <c r="F136" s="43"/>
      <c r="G136" s="51"/>
      <c r="H136" s="51"/>
      <c r="I136" s="51"/>
      <c r="J136" s="51"/>
      <c r="K136" s="51"/>
      <c r="M136" s="21"/>
      <c r="N136" s="21"/>
      <c r="O136" s="21"/>
      <c r="P136" s="21"/>
      <c r="Q136" s="21"/>
      <c r="R136" s="21"/>
      <c r="S136" s="21"/>
      <c r="T136" s="21"/>
      <c r="U136" s="21"/>
    </row>
    <row r="137" spans="2:21" s="23" customFormat="1" hidden="1" outlineLevel="1" x14ac:dyDescent="0.35">
      <c r="B137" s="202" t="str">
        <f>D45</f>
        <v>Not completed for this example</v>
      </c>
      <c r="C137" s="202" t="str">
        <f>E45</f>
        <v>Not completed for this example</v>
      </c>
      <c r="D137" s="43" t="s">
        <v>285</v>
      </c>
      <c r="E137" s="43"/>
      <c r="F137" s="43"/>
      <c r="G137" s="51"/>
      <c r="H137" s="51"/>
      <c r="I137" s="51"/>
      <c r="J137" s="51"/>
      <c r="K137" s="51"/>
      <c r="M137" s="21"/>
      <c r="N137" s="21"/>
      <c r="O137" s="21"/>
      <c r="P137" s="21"/>
      <c r="Q137" s="21"/>
      <c r="R137" s="21"/>
      <c r="S137" s="21"/>
      <c r="T137" s="21"/>
      <c r="U137" s="21"/>
    </row>
    <row r="138" spans="2:21" s="23" customFormat="1" hidden="1" outlineLevel="1" x14ac:dyDescent="0.35">
      <c r="B138" s="204"/>
      <c r="C138" s="203"/>
      <c r="D138" s="43" t="s">
        <v>285</v>
      </c>
      <c r="E138" s="43"/>
      <c r="F138" s="43"/>
      <c r="G138" s="51"/>
      <c r="H138" s="51"/>
      <c r="I138" s="51"/>
      <c r="J138" s="51"/>
      <c r="K138" s="51"/>
      <c r="M138" s="21"/>
      <c r="N138" s="21"/>
      <c r="O138" s="21"/>
      <c r="P138" s="21"/>
      <c r="Q138" s="21"/>
      <c r="R138" s="21"/>
      <c r="S138" s="21"/>
      <c r="T138" s="21"/>
      <c r="U138" s="21"/>
    </row>
    <row r="139" spans="2:21" s="23" customFormat="1" hidden="1" outlineLevel="1" x14ac:dyDescent="0.35">
      <c r="B139" s="204"/>
      <c r="C139" s="202" t="str">
        <f>E46</f>
        <v>Not completed for this example</v>
      </c>
      <c r="D139" s="43" t="s">
        <v>285</v>
      </c>
      <c r="E139" s="43"/>
      <c r="F139" s="43"/>
      <c r="G139" s="51"/>
      <c r="H139" s="51"/>
      <c r="I139" s="51"/>
      <c r="J139" s="51"/>
      <c r="K139" s="51"/>
      <c r="M139" s="21"/>
      <c r="N139" s="21"/>
      <c r="O139" s="21"/>
      <c r="P139" s="21"/>
      <c r="Q139" s="21"/>
      <c r="R139" s="21"/>
      <c r="S139" s="21"/>
      <c r="T139" s="21"/>
      <c r="U139" s="21"/>
    </row>
    <row r="140" spans="2:21" s="23" customFormat="1" hidden="1" outlineLevel="1" x14ac:dyDescent="0.35">
      <c r="B140" s="203"/>
      <c r="C140" s="203"/>
      <c r="D140" s="43" t="s">
        <v>285</v>
      </c>
      <c r="E140" s="43"/>
      <c r="F140" s="43"/>
      <c r="G140" s="51"/>
      <c r="H140" s="51"/>
      <c r="I140" s="51"/>
      <c r="J140" s="51"/>
      <c r="K140" s="51"/>
      <c r="M140" s="21"/>
      <c r="N140" s="21"/>
      <c r="O140" s="21"/>
      <c r="P140" s="21"/>
      <c r="Q140" s="21"/>
      <c r="R140" s="21"/>
      <c r="S140" s="21"/>
      <c r="T140" s="21"/>
      <c r="U140" s="21"/>
    </row>
    <row r="141" spans="2:21" s="23" customFormat="1" ht="77.5" collapsed="1" x14ac:dyDescent="0.35">
      <c r="B141" s="199" t="str">
        <f>D47</f>
        <v>Manage the impacts to the local environment and habitat so there are no net, negative impacts</v>
      </c>
      <c r="C141" s="199" t="str">
        <f>E47</f>
        <v>Criterion 13: Effectively manage any potential losses in vegetation and biodiversity</v>
      </c>
      <c r="D141" s="43" t="s">
        <v>280</v>
      </c>
      <c r="E141" s="43" t="s">
        <v>139</v>
      </c>
      <c r="F141" s="43" t="s">
        <v>116</v>
      </c>
      <c r="G141" s="51" t="s">
        <v>140</v>
      </c>
      <c r="H141" s="51" t="s">
        <v>141</v>
      </c>
      <c r="I141" s="51" t="s">
        <v>142</v>
      </c>
      <c r="J141" s="51" t="s">
        <v>143</v>
      </c>
      <c r="K141" s="51" t="s">
        <v>144</v>
      </c>
      <c r="M141" s="21"/>
      <c r="N141" s="21"/>
      <c r="O141" s="21"/>
      <c r="P141" s="21"/>
      <c r="Q141" s="21"/>
      <c r="R141" s="21"/>
      <c r="S141" s="21"/>
      <c r="T141" s="21"/>
      <c r="U141" s="21"/>
    </row>
    <row r="142" spans="2:21" s="23" customFormat="1" x14ac:dyDescent="0.35">
      <c r="B142" s="201"/>
      <c r="C142" s="200"/>
      <c r="D142" s="43" t="s">
        <v>285</v>
      </c>
      <c r="E142" s="43"/>
      <c r="F142" s="43"/>
      <c r="G142" s="51"/>
      <c r="H142" s="51"/>
      <c r="I142" s="51"/>
      <c r="J142" s="51"/>
      <c r="K142" s="51"/>
      <c r="M142" s="21"/>
      <c r="N142" s="21"/>
      <c r="O142" s="21"/>
      <c r="P142" s="21"/>
      <c r="Q142" s="21"/>
      <c r="R142" s="21"/>
      <c r="S142" s="21"/>
      <c r="T142" s="21"/>
      <c r="U142" s="21"/>
    </row>
    <row r="143" spans="2:21" s="23" customFormat="1" ht="46.5" x14ac:dyDescent="0.35">
      <c r="B143" s="201"/>
      <c r="C143" s="199" t="str">
        <f>E48</f>
        <v>Criterion 14: Net change in emissions (air pollutants and CO2)</v>
      </c>
      <c r="D143" s="43" t="s">
        <v>281</v>
      </c>
      <c r="E143" s="43" t="s">
        <v>210</v>
      </c>
      <c r="F143" s="43" t="s">
        <v>117</v>
      </c>
      <c r="G143" s="51" t="s">
        <v>211</v>
      </c>
      <c r="H143" s="51" t="s">
        <v>212</v>
      </c>
      <c r="I143" s="51" t="s">
        <v>213</v>
      </c>
      <c r="J143" s="51" t="s">
        <v>214</v>
      </c>
      <c r="K143" s="51" t="s">
        <v>215</v>
      </c>
      <c r="M143" s="21"/>
      <c r="N143" s="21"/>
      <c r="O143" s="21"/>
      <c r="P143" s="21"/>
      <c r="Q143" s="21"/>
      <c r="R143" s="21"/>
      <c r="S143" s="21"/>
      <c r="T143" s="21"/>
      <c r="U143" s="21"/>
    </row>
    <row r="144" spans="2:21" s="23" customFormat="1" x14ac:dyDescent="0.35">
      <c r="B144" s="200"/>
      <c r="C144" s="200"/>
      <c r="D144" s="43" t="s">
        <v>285</v>
      </c>
      <c r="E144" s="43"/>
      <c r="F144" s="43"/>
      <c r="G144" s="51"/>
      <c r="H144" s="51"/>
      <c r="I144" s="51"/>
      <c r="J144" s="51"/>
      <c r="K144" s="51"/>
      <c r="M144" s="21"/>
      <c r="N144" s="21"/>
      <c r="O144" s="21"/>
      <c r="P144" s="21"/>
      <c r="Q144" s="21"/>
      <c r="R144" s="21"/>
      <c r="S144" s="21"/>
      <c r="T144" s="21"/>
      <c r="U144" s="21"/>
    </row>
    <row r="145" spans="2:21" s="23" customFormat="1" hidden="1" outlineLevel="1" x14ac:dyDescent="0.35">
      <c r="B145" s="202" t="str">
        <f>D49</f>
        <v>Not completed for this example</v>
      </c>
      <c r="C145" s="202" t="str">
        <f>E49</f>
        <v>Not completed for this example</v>
      </c>
      <c r="D145" s="95" t="s">
        <v>285</v>
      </c>
      <c r="E145" s="43"/>
      <c r="F145" s="43"/>
      <c r="G145" s="51"/>
      <c r="H145" s="51"/>
      <c r="I145" s="51"/>
      <c r="J145" s="51"/>
      <c r="K145" s="51"/>
      <c r="M145" s="21"/>
      <c r="N145" s="21"/>
      <c r="O145" s="21"/>
      <c r="P145" s="21"/>
      <c r="Q145" s="21"/>
      <c r="R145" s="21"/>
      <c r="S145" s="21"/>
      <c r="T145" s="21"/>
      <c r="U145" s="21"/>
    </row>
    <row r="146" spans="2:21" s="23" customFormat="1" hidden="1" outlineLevel="1" x14ac:dyDescent="0.35">
      <c r="B146" s="204"/>
      <c r="C146" s="203"/>
      <c r="D146" s="95" t="s">
        <v>285</v>
      </c>
      <c r="E146" s="43"/>
      <c r="F146" s="43"/>
      <c r="G146" s="51"/>
      <c r="H146" s="51"/>
      <c r="I146" s="51"/>
      <c r="J146" s="51"/>
      <c r="K146" s="51"/>
      <c r="M146" s="21"/>
      <c r="N146" s="21"/>
      <c r="O146" s="21"/>
      <c r="P146" s="21"/>
      <c r="Q146" s="21"/>
      <c r="R146" s="21"/>
      <c r="S146" s="21"/>
      <c r="T146" s="21"/>
      <c r="U146" s="21"/>
    </row>
    <row r="147" spans="2:21" s="23" customFormat="1" hidden="1" outlineLevel="1" x14ac:dyDescent="0.35">
      <c r="B147" s="204"/>
      <c r="C147" s="202" t="str">
        <f>E50</f>
        <v>Not completed for this example</v>
      </c>
      <c r="D147" s="95" t="s">
        <v>285</v>
      </c>
      <c r="E147" s="43"/>
      <c r="F147" s="43"/>
      <c r="G147" s="51"/>
      <c r="H147" s="51"/>
      <c r="I147" s="51"/>
      <c r="J147" s="51"/>
      <c r="K147" s="51"/>
      <c r="M147" s="21"/>
      <c r="N147" s="21"/>
      <c r="O147" s="21"/>
      <c r="P147" s="21"/>
      <c r="Q147" s="21"/>
      <c r="R147" s="21"/>
      <c r="S147" s="21"/>
      <c r="T147" s="21"/>
      <c r="U147" s="21"/>
    </row>
    <row r="148" spans="2:21" s="23" customFormat="1" hidden="1" outlineLevel="1" x14ac:dyDescent="0.35">
      <c r="B148" s="203"/>
      <c r="C148" s="203"/>
      <c r="D148" s="95" t="s">
        <v>285</v>
      </c>
      <c r="E148" s="43"/>
      <c r="F148" s="43"/>
      <c r="G148" s="51"/>
      <c r="H148" s="51"/>
      <c r="I148" s="51"/>
      <c r="J148" s="51"/>
      <c r="K148" s="51"/>
      <c r="M148" s="21"/>
      <c r="N148" s="21"/>
      <c r="O148" s="21"/>
      <c r="P148" s="21"/>
      <c r="Q148" s="21"/>
      <c r="R148" s="21"/>
      <c r="S148" s="21"/>
      <c r="T148" s="21"/>
      <c r="U148" s="21"/>
    </row>
    <row r="149" spans="2:21" s="23" customFormat="1" hidden="1" outlineLevel="1" x14ac:dyDescent="0.35">
      <c r="B149" s="202" t="str">
        <f>D51</f>
        <v>Not completed for this example</v>
      </c>
      <c r="C149" s="202" t="str">
        <f>E51</f>
        <v>Not completed for this example</v>
      </c>
      <c r="D149" s="95" t="s">
        <v>285</v>
      </c>
      <c r="E149" s="43"/>
      <c r="F149" s="43"/>
      <c r="G149" s="51"/>
      <c r="H149" s="51"/>
      <c r="I149" s="51"/>
      <c r="J149" s="51"/>
      <c r="K149" s="51"/>
      <c r="M149" s="21"/>
      <c r="N149" s="21"/>
      <c r="O149" s="21"/>
      <c r="P149" s="21"/>
      <c r="Q149" s="21"/>
      <c r="R149" s="21"/>
      <c r="S149" s="21"/>
      <c r="T149" s="21"/>
      <c r="U149" s="21"/>
    </row>
    <row r="150" spans="2:21" s="23" customFormat="1" hidden="1" outlineLevel="1" x14ac:dyDescent="0.35">
      <c r="B150" s="204"/>
      <c r="C150" s="203"/>
      <c r="D150" s="95" t="s">
        <v>285</v>
      </c>
      <c r="E150" s="43"/>
      <c r="F150" s="43"/>
      <c r="G150" s="51"/>
      <c r="H150" s="51"/>
      <c r="I150" s="51"/>
      <c r="J150" s="51"/>
      <c r="K150" s="51"/>
      <c r="M150" s="21"/>
      <c r="N150" s="21"/>
      <c r="O150" s="21"/>
      <c r="P150" s="21"/>
      <c r="Q150" s="21"/>
      <c r="R150" s="21"/>
      <c r="S150" s="21"/>
      <c r="T150" s="21"/>
      <c r="U150" s="21"/>
    </row>
    <row r="151" spans="2:21" s="23" customFormat="1" hidden="1" outlineLevel="1" x14ac:dyDescent="0.35">
      <c r="B151" s="204"/>
      <c r="C151" s="202" t="str">
        <f t="shared" ref="C151" si="2">E52</f>
        <v>Not completed for this example</v>
      </c>
      <c r="D151" s="95" t="s">
        <v>285</v>
      </c>
      <c r="E151" s="43"/>
      <c r="F151" s="43"/>
      <c r="G151" s="51"/>
      <c r="H151" s="51"/>
      <c r="I151" s="51"/>
      <c r="J151" s="51"/>
      <c r="K151" s="51"/>
      <c r="M151" s="21"/>
      <c r="N151" s="21"/>
      <c r="O151" s="21"/>
      <c r="P151" s="21"/>
      <c r="Q151" s="21"/>
      <c r="R151" s="21"/>
      <c r="S151" s="21"/>
      <c r="T151" s="21"/>
      <c r="U151" s="21"/>
    </row>
    <row r="152" spans="2:21" s="23" customFormat="1" hidden="1" outlineLevel="1" x14ac:dyDescent="0.35">
      <c r="B152" s="203"/>
      <c r="C152" s="203"/>
      <c r="D152" s="95" t="s">
        <v>285</v>
      </c>
      <c r="E152" s="43"/>
      <c r="F152" s="43"/>
      <c r="G152" s="51"/>
      <c r="H152" s="51"/>
      <c r="I152" s="51"/>
      <c r="J152" s="51"/>
      <c r="K152" s="51"/>
      <c r="M152" s="21"/>
      <c r="N152" s="21"/>
      <c r="O152" s="21"/>
      <c r="P152" s="21"/>
      <c r="Q152" s="21"/>
      <c r="R152" s="21"/>
      <c r="S152" s="21"/>
      <c r="T152" s="21"/>
      <c r="U152" s="21"/>
    </row>
    <row r="153" spans="2:21" s="23" customFormat="1" ht="15.75" hidden="1" customHeight="1" outlineLevel="1" x14ac:dyDescent="0.35">
      <c r="B153" s="202" t="str">
        <f>D53</f>
        <v>Not completed for this example</v>
      </c>
      <c r="C153" s="202" t="str">
        <f>E53</f>
        <v>Not completed for this example</v>
      </c>
      <c r="D153" s="95" t="s">
        <v>285</v>
      </c>
      <c r="E153" s="43"/>
      <c r="F153" s="43"/>
      <c r="G153" s="51"/>
      <c r="H153" s="51"/>
      <c r="I153" s="51"/>
      <c r="J153" s="51"/>
      <c r="K153" s="51"/>
      <c r="M153" s="21"/>
      <c r="N153" s="21"/>
      <c r="O153" s="21"/>
      <c r="P153" s="21"/>
      <c r="Q153" s="21"/>
      <c r="R153" s="21"/>
      <c r="S153" s="21"/>
      <c r="T153" s="21"/>
      <c r="U153" s="21"/>
    </row>
    <row r="154" spans="2:21" s="23" customFormat="1" hidden="1" outlineLevel="1" x14ac:dyDescent="0.35">
      <c r="B154" s="204"/>
      <c r="C154" s="203"/>
      <c r="D154" s="95" t="s">
        <v>285</v>
      </c>
      <c r="E154" s="43"/>
      <c r="F154" s="43"/>
      <c r="G154" s="51"/>
      <c r="H154" s="51"/>
      <c r="I154" s="51"/>
      <c r="J154" s="51"/>
      <c r="K154" s="51"/>
      <c r="M154" s="21"/>
      <c r="N154" s="21"/>
      <c r="O154" s="21"/>
      <c r="P154" s="21"/>
      <c r="Q154" s="21"/>
      <c r="R154" s="21"/>
      <c r="S154" s="21"/>
      <c r="T154" s="21"/>
      <c r="U154" s="21"/>
    </row>
    <row r="155" spans="2:21" s="23" customFormat="1" hidden="1" outlineLevel="1" x14ac:dyDescent="0.35">
      <c r="B155" s="204"/>
      <c r="C155" s="202" t="str">
        <f>E54</f>
        <v>Not completed for this example</v>
      </c>
      <c r="D155" s="95" t="s">
        <v>285</v>
      </c>
      <c r="E155" s="43"/>
      <c r="F155" s="43"/>
      <c r="G155" s="51"/>
      <c r="H155" s="51"/>
      <c r="I155" s="51"/>
      <c r="J155" s="51"/>
      <c r="K155" s="51"/>
      <c r="M155" s="21"/>
      <c r="N155" s="21"/>
      <c r="O155" s="21"/>
      <c r="P155" s="21"/>
      <c r="Q155" s="21"/>
      <c r="R155" s="21"/>
      <c r="S155" s="21"/>
      <c r="T155" s="21"/>
      <c r="U155" s="21"/>
    </row>
    <row r="156" spans="2:21" s="23" customFormat="1" hidden="1" outlineLevel="1" x14ac:dyDescent="0.35">
      <c r="B156" s="203"/>
      <c r="C156" s="203"/>
      <c r="D156" s="95" t="s">
        <v>285</v>
      </c>
      <c r="E156" s="43"/>
      <c r="F156" s="43"/>
      <c r="G156" s="51"/>
      <c r="H156" s="51"/>
      <c r="I156" s="51"/>
      <c r="J156" s="51"/>
      <c r="K156" s="51"/>
      <c r="M156" s="21"/>
      <c r="N156" s="21"/>
      <c r="O156" s="21"/>
      <c r="P156" s="21"/>
      <c r="Q156" s="21"/>
      <c r="R156" s="21"/>
      <c r="S156" s="21"/>
      <c r="T156" s="21"/>
      <c r="U156" s="21"/>
    </row>
    <row r="157" spans="2:21" s="23" customFormat="1" hidden="1" outlineLevel="1" x14ac:dyDescent="0.35">
      <c r="B157" s="202" t="str">
        <f>D55</f>
        <v>Not completed for this example</v>
      </c>
      <c r="C157" s="202" t="str">
        <f>E55</f>
        <v>Not completed for this example</v>
      </c>
      <c r="D157" s="95" t="s">
        <v>285</v>
      </c>
      <c r="E157" s="43"/>
      <c r="F157" s="43"/>
      <c r="G157" s="51"/>
      <c r="H157" s="51"/>
      <c r="I157" s="51"/>
      <c r="J157" s="51"/>
      <c r="K157" s="51"/>
      <c r="M157" s="21"/>
      <c r="N157" s="21"/>
      <c r="O157" s="21"/>
      <c r="P157" s="21"/>
      <c r="Q157" s="21"/>
      <c r="R157" s="21"/>
      <c r="S157" s="21"/>
      <c r="T157" s="21"/>
      <c r="U157" s="21"/>
    </row>
    <row r="158" spans="2:21" s="23" customFormat="1" hidden="1" outlineLevel="1" x14ac:dyDescent="0.35">
      <c r="B158" s="204"/>
      <c r="C158" s="203"/>
      <c r="D158" s="95" t="s">
        <v>285</v>
      </c>
      <c r="E158" s="43"/>
      <c r="F158" s="43"/>
      <c r="G158" s="51"/>
      <c r="H158" s="51"/>
      <c r="I158" s="51"/>
      <c r="J158" s="51"/>
      <c r="K158" s="51"/>
      <c r="M158" s="21"/>
      <c r="N158" s="21"/>
      <c r="O158" s="21"/>
      <c r="P158" s="21"/>
      <c r="Q158" s="21"/>
      <c r="R158" s="21"/>
      <c r="S158" s="21"/>
      <c r="T158" s="21"/>
      <c r="U158" s="21"/>
    </row>
    <row r="159" spans="2:21" s="23" customFormat="1" hidden="1" outlineLevel="1" x14ac:dyDescent="0.35">
      <c r="B159" s="204"/>
      <c r="C159" s="202" t="str">
        <f>E56</f>
        <v>Not completed for this example</v>
      </c>
      <c r="D159" s="95" t="s">
        <v>285</v>
      </c>
      <c r="E159" s="43"/>
      <c r="F159" s="43"/>
      <c r="G159" s="51"/>
      <c r="H159" s="51"/>
      <c r="I159" s="51"/>
      <c r="J159" s="51"/>
      <c r="K159" s="51"/>
      <c r="M159" s="21"/>
      <c r="N159" s="21"/>
      <c r="O159" s="21"/>
      <c r="P159" s="21"/>
      <c r="Q159" s="21"/>
      <c r="R159" s="21"/>
      <c r="S159" s="21"/>
      <c r="T159" s="21"/>
      <c r="U159" s="21"/>
    </row>
    <row r="160" spans="2:21" s="23" customFormat="1" hidden="1" outlineLevel="1" x14ac:dyDescent="0.35">
      <c r="B160" s="203"/>
      <c r="C160" s="203"/>
      <c r="D160" s="95" t="s">
        <v>285</v>
      </c>
      <c r="E160" s="43"/>
      <c r="F160" s="43"/>
      <c r="G160" s="51"/>
      <c r="H160" s="51"/>
      <c r="I160" s="51"/>
      <c r="J160" s="51"/>
      <c r="K160" s="51"/>
      <c r="M160" s="21"/>
      <c r="N160" s="21"/>
      <c r="O160" s="21"/>
      <c r="P160" s="21"/>
      <c r="Q160" s="21"/>
      <c r="R160" s="21"/>
      <c r="S160" s="21"/>
      <c r="T160" s="21"/>
      <c r="U160" s="21"/>
    </row>
    <row r="161" spans="2:21" s="23" customFormat="1" ht="15.75" hidden="1" customHeight="1" outlineLevel="1" x14ac:dyDescent="0.35">
      <c r="B161" s="202" t="str">
        <f>D57</f>
        <v>Not completed for this example</v>
      </c>
      <c r="C161" s="202" t="str">
        <f>E57</f>
        <v>Not completed for this example</v>
      </c>
      <c r="D161" s="95" t="s">
        <v>285</v>
      </c>
      <c r="E161" s="43"/>
      <c r="F161" s="43"/>
      <c r="G161" s="51"/>
      <c r="H161" s="51"/>
      <c r="I161" s="51"/>
      <c r="J161" s="51"/>
      <c r="K161" s="51"/>
      <c r="M161" s="21"/>
      <c r="N161" s="21"/>
      <c r="O161" s="21"/>
      <c r="P161" s="21"/>
      <c r="Q161" s="21"/>
      <c r="R161" s="21"/>
      <c r="S161" s="21"/>
      <c r="T161" s="21"/>
      <c r="U161" s="21"/>
    </row>
    <row r="162" spans="2:21" s="23" customFormat="1" hidden="1" outlineLevel="1" x14ac:dyDescent="0.35">
      <c r="B162" s="204"/>
      <c r="C162" s="203"/>
      <c r="D162" s="95" t="s">
        <v>285</v>
      </c>
      <c r="E162" s="43"/>
      <c r="F162" s="43"/>
      <c r="G162" s="51"/>
      <c r="H162" s="51"/>
      <c r="I162" s="51"/>
      <c r="J162" s="51"/>
      <c r="K162" s="51"/>
      <c r="M162" s="21"/>
      <c r="N162" s="21"/>
      <c r="O162" s="21"/>
      <c r="P162" s="21"/>
      <c r="Q162" s="21"/>
      <c r="R162" s="21"/>
      <c r="S162" s="21"/>
      <c r="T162" s="21"/>
      <c r="U162" s="21"/>
    </row>
    <row r="163" spans="2:21" s="23" customFormat="1" hidden="1" outlineLevel="1" x14ac:dyDescent="0.35">
      <c r="B163" s="204"/>
      <c r="C163" s="202" t="str">
        <f>E58</f>
        <v>Not completed for this example</v>
      </c>
      <c r="D163" s="95" t="s">
        <v>285</v>
      </c>
      <c r="E163" s="43"/>
      <c r="F163" s="43"/>
      <c r="G163" s="51"/>
      <c r="H163" s="51"/>
      <c r="I163" s="51"/>
      <c r="J163" s="51"/>
      <c r="K163" s="51"/>
      <c r="M163" s="21"/>
      <c r="N163" s="21"/>
      <c r="O163" s="21"/>
      <c r="P163" s="21"/>
      <c r="Q163" s="21"/>
      <c r="R163" s="21"/>
      <c r="S163" s="21"/>
      <c r="T163" s="21"/>
      <c r="U163" s="21"/>
    </row>
    <row r="164" spans="2:21" s="23" customFormat="1" hidden="1" outlineLevel="1" x14ac:dyDescent="0.35">
      <c r="B164" s="203"/>
      <c r="C164" s="203"/>
      <c r="D164" s="95" t="s">
        <v>285</v>
      </c>
      <c r="E164" s="43"/>
      <c r="F164" s="43"/>
      <c r="G164" s="51"/>
      <c r="H164" s="51"/>
      <c r="I164" s="51"/>
      <c r="J164" s="51"/>
      <c r="K164" s="51"/>
      <c r="M164" s="21"/>
      <c r="N164" s="21"/>
      <c r="O164" s="21"/>
      <c r="P164" s="21"/>
      <c r="Q164" s="21"/>
      <c r="R164" s="21"/>
      <c r="S164" s="21"/>
      <c r="T164" s="21"/>
      <c r="U164" s="21"/>
    </row>
    <row r="165" spans="2:21" s="23" customFormat="1" ht="15.75" hidden="1" customHeight="1" outlineLevel="1" x14ac:dyDescent="0.35">
      <c r="B165" s="202" t="str">
        <f>D59</f>
        <v>Not completed for this example</v>
      </c>
      <c r="C165" s="202" t="str">
        <f>E59</f>
        <v>Not completed for this example</v>
      </c>
      <c r="D165" s="95" t="s">
        <v>285</v>
      </c>
      <c r="E165" s="43"/>
      <c r="F165" s="43"/>
      <c r="G165" s="51"/>
      <c r="H165" s="51"/>
      <c r="I165" s="51"/>
      <c r="J165" s="51"/>
      <c r="K165" s="51"/>
      <c r="M165" s="21"/>
      <c r="N165" s="21"/>
      <c r="O165" s="21"/>
      <c r="P165" s="21"/>
      <c r="Q165" s="21"/>
      <c r="R165" s="21"/>
      <c r="S165" s="21"/>
      <c r="T165" s="21"/>
      <c r="U165" s="21"/>
    </row>
    <row r="166" spans="2:21" s="23" customFormat="1" hidden="1" outlineLevel="1" x14ac:dyDescent="0.35">
      <c r="B166" s="204"/>
      <c r="C166" s="203"/>
      <c r="D166" s="95" t="s">
        <v>285</v>
      </c>
      <c r="E166" s="43"/>
      <c r="F166" s="43"/>
      <c r="G166" s="51"/>
      <c r="H166" s="51"/>
      <c r="I166" s="51"/>
      <c r="J166" s="51"/>
      <c r="K166" s="51"/>
      <c r="M166" s="21"/>
      <c r="N166" s="21"/>
      <c r="O166" s="21"/>
      <c r="P166" s="21"/>
      <c r="Q166" s="21"/>
      <c r="R166" s="21"/>
      <c r="S166" s="21"/>
      <c r="T166" s="21"/>
      <c r="U166" s="21"/>
    </row>
    <row r="167" spans="2:21" s="23" customFormat="1" hidden="1" outlineLevel="1" x14ac:dyDescent="0.35">
      <c r="B167" s="204"/>
      <c r="C167" s="202" t="str">
        <f>E60</f>
        <v>Not completed for this example</v>
      </c>
      <c r="D167" s="95" t="s">
        <v>285</v>
      </c>
      <c r="E167" s="43"/>
      <c r="F167" s="43"/>
      <c r="G167" s="51"/>
      <c r="H167" s="51"/>
      <c r="I167" s="51"/>
      <c r="J167" s="51"/>
      <c r="K167" s="51"/>
      <c r="M167" s="21"/>
      <c r="N167" s="21"/>
      <c r="O167" s="21"/>
      <c r="P167" s="21"/>
      <c r="Q167" s="21"/>
      <c r="R167" s="21"/>
      <c r="S167" s="21"/>
      <c r="T167" s="21"/>
      <c r="U167" s="21"/>
    </row>
    <row r="168" spans="2:21" s="23" customFormat="1" hidden="1" outlineLevel="1" x14ac:dyDescent="0.35">
      <c r="B168" s="203"/>
      <c r="C168" s="203"/>
      <c r="D168" s="95" t="s">
        <v>285</v>
      </c>
      <c r="E168" s="43"/>
      <c r="F168" s="43"/>
      <c r="G168" s="51"/>
      <c r="H168" s="51"/>
      <c r="I168" s="51"/>
      <c r="J168" s="51"/>
      <c r="K168" s="51"/>
      <c r="M168" s="21"/>
      <c r="N168" s="21"/>
      <c r="O168" s="21"/>
      <c r="P168" s="21"/>
      <c r="Q168" s="21"/>
      <c r="R168" s="21"/>
      <c r="S168" s="21"/>
      <c r="T168" s="21"/>
      <c r="U168" s="21"/>
    </row>
    <row r="169" spans="2:21" s="23" customFormat="1" ht="15.75" hidden="1" customHeight="1" outlineLevel="1" x14ac:dyDescent="0.35">
      <c r="B169" s="202" t="str">
        <f>D61</f>
        <v>Not completed for this example</v>
      </c>
      <c r="C169" s="202" t="str">
        <f>E61</f>
        <v>Not completed for this example</v>
      </c>
      <c r="D169" s="95" t="s">
        <v>285</v>
      </c>
      <c r="E169" s="43"/>
      <c r="F169" s="43"/>
      <c r="G169" s="51"/>
      <c r="H169" s="51"/>
      <c r="I169" s="51"/>
      <c r="J169" s="51"/>
      <c r="K169" s="51"/>
      <c r="M169" s="21"/>
      <c r="N169" s="21"/>
      <c r="O169" s="21"/>
      <c r="P169" s="21"/>
      <c r="Q169" s="21"/>
      <c r="R169" s="21"/>
      <c r="S169" s="21"/>
      <c r="T169" s="21"/>
      <c r="U169" s="21"/>
    </row>
    <row r="170" spans="2:21" s="23" customFormat="1" hidden="1" outlineLevel="1" x14ac:dyDescent="0.35">
      <c r="B170" s="204"/>
      <c r="C170" s="203"/>
      <c r="D170" s="95" t="s">
        <v>285</v>
      </c>
      <c r="E170" s="43"/>
      <c r="F170" s="43"/>
      <c r="G170" s="51"/>
      <c r="H170" s="51"/>
      <c r="I170" s="51"/>
      <c r="J170" s="51"/>
      <c r="K170" s="51"/>
      <c r="M170" s="21"/>
      <c r="N170" s="21"/>
      <c r="O170" s="21"/>
      <c r="P170" s="21"/>
      <c r="Q170" s="21"/>
      <c r="R170" s="21"/>
      <c r="S170" s="21"/>
      <c r="T170" s="21"/>
      <c r="U170" s="21"/>
    </row>
    <row r="171" spans="2:21" s="23" customFormat="1" hidden="1" outlineLevel="1" x14ac:dyDescent="0.35">
      <c r="B171" s="204"/>
      <c r="C171" s="202" t="str">
        <f>E62</f>
        <v>Not completed for this example</v>
      </c>
      <c r="D171" s="95" t="s">
        <v>285</v>
      </c>
      <c r="E171" s="43"/>
      <c r="F171" s="43"/>
      <c r="G171" s="51"/>
      <c r="H171" s="51"/>
      <c r="I171" s="51"/>
      <c r="J171" s="51"/>
      <c r="K171" s="51"/>
      <c r="M171" s="21"/>
      <c r="N171" s="21"/>
      <c r="O171" s="21"/>
      <c r="P171" s="21"/>
      <c r="Q171" s="21"/>
      <c r="R171" s="21"/>
      <c r="S171" s="21"/>
      <c r="T171" s="21"/>
      <c r="U171" s="21"/>
    </row>
    <row r="172" spans="2:21" s="23" customFormat="1" hidden="1" outlineLevel="1" x14ac:dyDescent="0.35">
      <c r="B172" s="203"/>
      <c r="C172" s="203"/>
      <c r="D172" s="95" t="s">
        <v>285</v>
      </c>
      <c r="E172" s="43"/>
      <c r="F172" s="43"/>
      <c r="G172" s="51"/>
      <c r="H172" s="51"/>
      <c r="I172" s="51"/>
      <c r="J172" s="51"/>
      <c r="K172" s="51"/>
      <c r="M172" s="21"/>
      <c r="N172" s="21"/>
      <c r="O172" s="21"/>
      <c r="P172" s="21"/>
      <c r="Q172" s="21"/>
      <c r="R172" s="21"/>
      <c r="S172" s="21"/>
      <c r="T172" s="21"/>
      <c r="U172" s="21"/>
    </row>
    <row r="173" spans="2:21" s="23" customFormat="1" ht="47.25" customHeight="1" collapsed="1" x14ac:dyDescent="0.35">
      <c r="B173" s="199" t="str">
        <f>D63</f>
        <v>To effectively manage the implementation complexity and level of difficulty</v>
      </c>
      <c r="C173" s="199" t="str">
        <f>E63</f>
        <v>Criterion 15: Level of experience delivering the works specified under each option</v>
      </c>
      <c r="D173" s="43" t="s">
        <v>282</v>
      </c>
      <c r="E173" s="43" t="s">
        <v>145</v>
      </c>
      <c r="F173" s="43" t="s">
        <v>116</v>
      </c>
      <c r="G173" s="51" t="s">
        <v>151</v>
      </c>
      <c r="H173" s="51" t="s">
        <v>150</v>
      </c>
      <c r="I173" s="51" t="s">
        <v>147</v>
      </c>
      <c r="J173" s="51" t="s">
        <v>148</v>
      </c>
      <c r="K173" s="51" t="s">
        <v>149</v>
      </c>
      <c r="M173" s="21"/>
      <c r="N173" s="21"/>
      <c r="O173" s="21"/>
      <c r="P173" s="21"/>
      <c r="Q173" s="21"/>
      <c r="R173" s="21"/>
      <c r="S173" s="21"/>
      <c r="T173" s="21"/>
      <c r="U173" s="21"/>
    </row>
    <row r="174" spans="2:21" s="23" customFormat="1" x14ac:dyDescent="0.35">
      <c r="B174" s="201"/>
      <c r="C174" s="200"/>
      <c r="D174" s="43" t="s">
        <v>285</v>
      </c>
      <c r="E174" s="43"/>
      <c r="F174" s="43"/>
      <c r="G174" s="51"/>
      <c r="H174" s="51"/>
      <c r="I174" s="51"/>
      <c r="J174" s="51"/>
      <c r="K174" s="51"/>
      <c r="M174" s="21"/>
      <c r="N174" s="21"/>
      <c r="O174" s="21"/>
      <c r="P174" s="21"/>
      <c r="Q174" s="21"/>
      <c r="R174" s="21"/>
      <c r="S174" s="21"/>
      <c r="T174" s="21"/>
      <c r="U174" s="21"/>
    </row>
    <row r="175" spans="2:21" s="23" customFormat="1" ht="47.25" customHeight="1" x14ac:dyDescent="0.35">
      <c r="B175" s="201"/>
      <c r="C175" s="199" t="str">
        <f>E64</f>
        <v>Criterion 16: The extent to which the option depends on new and largely untried technologies</v>
      </c>
      <c r="D175" s="43" t="s">
        <v>283</v>
      </c>
      <c r="E175" s="43" t="s">
        <v>146</v>
      </c>
      <c r="F175" s="43" t="s">
        <v>116</v>
      </c>
      <c r="G175" s="51" t="s">
        <v>226</v>
      </c>
      <c r="H175" s="51" t="s">
        <v>225</v>
      </c>
      <c r="I175" s="51" t="s">
        <v>224</v>
      </c>
      <c r="J175" s="51" t="s">
        <v>222</v>
      </c>
      <c r="K175" s="51" t="s">
        <v>223</v>
      </c>
      <c r="M175" s="21"/>
      <c r="N175" s="21"/>
      <c r="O175" s="21"/>
      <c r="P175" s="21"/>
      <c r="Q175" s="21"/>
      <c r="R175" s="21"/>
      <c r="S175" s="21"/>
      <c r="T175" s="21"/>
      <c r="U175" s="21"/>
    </row>
    <row r="176" spans="2:21" s="23" customFormat="1" x14ac:dyDescent="0.35">
      <c r="B176" s="200"/>
      <c r="C176" s="200"/>
      <c r="D176" s="95" t="s">
        <v>285</v>
      </c>
      <c r="E176" s="43"/>
      <c r="F176" s="43"/>
      <c r="G176" s="51"/>
      <c r="H176" s="51"/>
      <c r="I176" s="51"/>
      <c r="J176" s="51"/>
      <c r="K176" s="51"/>
      <c r="M176" s="21"/>
      <c r="N176" s="21"/>
      <c r="O176" s="21"/>
      <c r="P176" s="21"/>
      <c r="Q176" s="21"/>
      <c r="R176" s="21"/>
      <c r="S176" s="21"/>
      <c r="T176" s="21"/>
      <c r="U176" s="21"/>
    </row>
    <row r="177" spans="2:21" s="23" customFormat="1" hidden="1" outlineLevel="1" x14ac:dyDescent="0.35">
      <c r="B177" s="202" t="str">
        <f>D65</f>
        <v>Not completed for this example</v>
      </c>
      <c r="C177" s="202" t="str">
        <f>E65</f>
        <v>Not completed for this example</v>
      </c>
      <c r="D177" s="95" t="s">
        <v>285</v>
      </c>
      <c r="E177" s="43"/>
      <c r="F177" s="43"/>
      <c r="G177" s="51"/>
      <c r="H177" s="51"/>
      <c r="I177" s="51"/>
      <c r="J177" s="51"/>
      <c r="K177" s="51"/>
      <c r="M177" s="21"/>
      <c r="N177" s="21"/>
      <c r="O177" s="21"/>
      <c r="P177" s="21"/>
      <c r="Q177" s="21"/>
      <c r="R177" s="21"/>
      <c r="S177" s="21"/>
      <c r="T177" s="21"/>
      <c r="U177" s="21"/>
    </row>
    <row r="178" spans="2:21" s="23" customFormat="1" hidden="1" outlineLevel="1" x14ac:dyDescent="0.35">
      <c r="B178" s="204"/>
      <c r="C178" s="203"/>
      <c r="D178" s="95" t="s">
        <v>285</v>
      </c>
      <c r="E178" s="43"/>
      <c r="F178" s="43"/>
      <c r="G178" s="51"/>
      <c r="H178" s="51"/>
      <c r="I178" s="51"/>
      <c r="J178" s="51"/>
      <c r="K178" s="51"/>
      <c r="M178" s="21"/>
      <c r="N178" s="21"/>
      <c r="O178" s="21"/>
      <c r="P178" s="21"/>
      <c r="Q178" s="21"/>
      <c r="R178" s="21"/>
      <c r="S178" s="21"/>
      <c r="T178" s="21"/>
      <c r="U178" s="21"/>
    </row>
    <row r="179" spans="2:21" s="23" customFormat="1" hidden="1" outlineLevel="1" x14ac:dyDescent="0.35">
      <c r="B179" s="204"/>
      <c r="C179" s="202" t="str">
        <f>E66</f>
        <v>Not completed for this example</v>
      </c>
      <c r="D179" s="95" t="s">
        <v>285</v>
      </c>
      <c r="E179" s="43"/>
      <c r="F179" s="43"/>
      <c r="G179" s="51"/>
      <c r="H179" s="51"/>
      <c r="I179" s="51"/>
      <c r="J179" s="51"/>
      <c r="K179" s="51"/>
      <c r="M179" s="21"/>
      <c r="N179" s="21"/>
      <c r="O179" s="21"/>
      <c r="P179" s="21"/>
      <c r="Q179" s="21"/>
      <c r="R179" s="21"/>
      <c r="S179" s="21"/>
      <c r="T179" s="21"/>
      <c r="U179" s="21"/>
    </row>
    <row r="180" spans="2:21" s="23" customFormat="1" hidden="1" outlineLevel="1" x14ac:dyDescent="0.35">
      <c r="B180" s="203"/>
      <c r="C180" s="203"/>
      <c r="D180" s="95" t="s">
        <v>285</v>
      </c>
      <c r="E180" s="43"/>
      <c r="F180" s="43"/>
      <c r="G180" s="51"/>
      <c r="H180" s="51"/>
      <c r="I180" s="51"/>
      <c r="J180" s="51"/>
      <c r="K180" s="51"/>
      <c r="M180" s="21"/>
      <c r="N180" s="21"/>
      <c r="O180" s="21"/>
      <c r="P180" s="21"/>
      <c r="Q180" s="21"/>
      <c r="R180" s="21"/>
      <c r="S180" s="21"/>
      <c r="T180" s="21"/>
      <c r="U180" s="21"/>
    </row>
    <row r="181" spans="2:21" s="23" customFormat="1" hidden="1" outlineLevel="1" x14ac:dyDescent="0.35">
      <c r="B181" s="202" t="str">
        <f>D67</f>
        <v>Not completed for this example</v>
      </c>
      <c r="C181" s="202" t="str">
        <f>E67</f>
        <v>Not completed for this example</v>
      </c>
      <c r="D181" s="95" t="s">
        <v>285</v>
      </c>
      <c r="E181" s="43"/>
      <c r="F181" s="43"/>
      <c r="G181" s="51"/>
      <c r="H181" s="51"/>
      <c r="I181" s="51"/>
      <c r="J181" s="51"/>
      <c r="K181" s="51"/>
      <c r="M181" s="21"/>
      <c r="N181" s="21"/>
      <c r="O181" s="21"/>
      <c r="P181" s="21"/>
      <c r="Q181" s="21"/>
      <c r="R181" s="21"/>
      <c r="S181" s="21"/>
      <c r="T181" s="21"/>
      <c r="U181" s="21"/>
    </row>
    <row r="182" spans="2:21" s="23" customFormat="1" ht="15.75" hidden="1" customHeight="1" outlineLevel="1" x14ac:dyDescent="0.35">
      <c r="B182" s="204"/>
      <c r="C182" s="203"/>
      <c r="D182" s="95" t="s">
        <v>285</v>
      </c>
      <c r="E182" s="43"/>
      <c r="F182" s="43"/>
      <c r="G182" s="51"/>
      <c r="H182" s="51"/>
      <c r="I182" s="51"/>
      <c r="J182" s="51"/>
      <c r="K182" s="51"/>
      <c r="M182" s="21"/>
      <c r="N182" s="21"/>
      <c r="O182" s="21"/>
      <c r="P182" s="21"/>
      <c r="Q182" s="21"/>
      <c r="R182" s="21"/>
      <c r="S182" s="21"/>
      <c r="T182" s="21"/>
      <c r="U182" s="21"/>
    </row>
    <row r="183" spans="2:21" s="23" customFormat="1" ht="15.75" hidden="1" customHeight="1" outlineLevel="1" x14ac:dyDescent="0.35">
      <c r="B183" s="204"/>
      <c r="C183" s="202" t="str">
        <f>E68</f>
        <v>Not completed for this example</v>
      </c>
      <c r="D183" s="95" t="s">
        <v>285</v>
      </c>
      <c r="E183" s="43"/>
      <c r="F183" s="43"/>
      <c r="G183" s="51"/>
      <c r="H183" s="51"/>
      <c r="I183" s="51"/>
      <c r="J183" s="51"/>
      <c r="K183" s="51"/>
      <c r="M183" s="21"/>
      <c r="N183" s="21"/>
      <c r="O183" s="21"/>
      <c r="P183" s="21"/>
      <c r="Q183" s="21"/>
      <c r="R183" s="21"/>
      <c r="S183" s="21"/>
      <c r="T183" s="21"/>
      <c r="U183" s="21"/>
    </row>
    <row r="184" spans="2:21" s="23" customFormat="1" hidden="1" outlineLevel="1" x14ac:dyDescent="0.35">
      <c r="B184" s="203"/>
      <c r="C184" s="203"/>
      <c r="D184" s="95" t="s">
        <v>285</v>
      </c>
      <c r="E184" s="43"/>
      <c r="F184" s="43"/>
      <c r="G184" s="51"/>
      <c r="H184" s="51"/>
      <c r="I184" s="51"/>
      <c r="J184" s="51"/>
      <c r="K184" s="51"/>
      <c r="M184" s="21"/>
      <c r="N184" s="21"/>
      <c r="O184" s="21"/>
      <c r="P184" s="21"/>
      <c r="Q184" s="21"/>
      <c r="R184" s="21"/>
      <c r="S184" s="21"/>
      <c r="T184" s="21"/>
      <c r="U184" s="21"/>
    </row>
    <row r="185" spans="2:21" s="23" customFormat="1" hidden="1" outlineLevel="1" x14ac:dyDescent="0.35">
      <c r="B185" s="202" t="str">
        <f>D69</f>
        <v>Not completed for this example</v>
      </c>
      <c r="C185" s="202" t="str">
        <f>E69</f>
        <v>Not completed for this example</v>
      </c>
      <c r="D185" s="95" t="s">
        <v>285</v>
      </c>
      <c r="E185" s="43"/>
      <c r="F185" s="43"/>
      <c r="G185" s="51"/>
      <c r="H185" s="51"/>
      <c r="I185" s="51"/>
      <c r="J185" s="51"/>
      <c r="K185" s="51"/>
      <c r="M185" s="21"/>
      <c r="N185" s="21"/>
      <c r="O185" s="21"/>
      <c r="P185" s="21"/>
      <c r="Q185" s="21"/>
      <c r="R185" s="21"/>
      <c r="S185" s="21"/>
      <c r="T185" s="21"/>
      <c r="U185" s="21"/>
    </row>
    <row r="186" spans="2:21" s="23" customFormat="1" hidden="1" outlineLevel="1" x14ac:dyDescent="0.35">
      <c r="B186" s="204"/>
      <c r="C186" s="203"/>
      <c r="D186" s="95" t="s">
        <v>285</v>
      </c>
      <c r="E186" s="43"/>
      <c r="F186" s="43"/>
      <c r="G186" s="51"/>
      <c r="H186" s="51"/>
      <c r="I186" s="51"/>
      <c r="J186" s="51"/>
      <c r="K186" s="51"/>
      <c r="M186" s="21"/>
      <c r="N186" s="21"/>
      <c r="O186" s="21"/>
      <c r="P186" s="21"/>
      <c r="Q186" s="21"/>
      <c r="R186" s="21"/>
      <c r="S186" s="21"/>
      <c r="T186" s="21"/>
      <c r="U186" s="21"/>
    </row>
    <row r="187" spans="2:21" s="23" customFormat="1" hidden="1" outlineLevel="1" x14ac:dyDescent="0.35">
      <c r="B187" s="204"/>
      <c r="C187" s="202" t="str">
        <f>E70</f>
        <v>Not completed for this example</v>
      </c>
      <c r="D187" s="95" t="s">
        <v>285</v>
      </c>
      <c r="E187" s="43"/>
      <c r="F187" s="43"/>
      <c r="G187" s="51"/>
      <c r="H187" s="51"/>
      <c r="I187" s="51"/>
      <c r="J187" s="51"/>
      <c r="K187" s="51"/>
      <c r="M187" s="21"/>
      <c r="N187" s="21"/>
      <c r="O187" s="21"/>
      <c r="P187" s="21"/>
      <c r="Q187" s="21"/>
      <c r="R187" s="21"/>
      <c r="S187" s="21"/>
      <c r="T187" s="21"/>
      <c r="U187" s="21"/>
    </row>
    <row r="188" spans="2:21" s="23" customFormat="1" hidden="1" outlineLevel="1" x14ac:dyDescent="0.35">
      <c r="B188" s="203"/>
      <c r="C188" s="203"/>
      <c r="D188" s="95" t="s">
        <v>285</v>
      </c>
      <c r="E188" s="43"/>
      <c r="F188" s="43"/>
      <c r="G188" s="51"/>
      <c r="H188" s="51"/>
      <c r="I188" s="51"/>
      <c r="J188" s="51"/>
      <c r="K188" s="51"/>
      <c r="M188" s="21"/>
      <c r="N188" s="21"/>
      <c r="O188" s="21"/>
      <c r="P188" s="21"/>
      <c r="Q188" s="21"/>
      <c r="R188" s="21"/>
      <c r="S188" s="21"/>
      <c r="T188" s="21"/>
      <c r="U188" s="21"/>
    </row>
    <row r="189" spans="2:21" s="23" customFormat="1" ht="46.5" collapsed="1" x14ac:dyDescent="0.35">
      <c r="B189" s="199" t="str">
        <f>D71</f>
        <v xml:space="preserve">To effectively manage the level of risk for each option </v>
      </c>
      <c r="C189" s="199" t="str">
        <f>E71</f>
        <v>Criterion 17: Assessment of the overall risk rating for each option</v>
      </c>
      <c r="D189" s="43" t="s">
        <v>284</v>
      </c>
      <c r="E189" s="43" t="s">
        <v>216</v>
      </c>
      <c r="F189" s="43" t="s">
        <v>116</v>
      </c>
      <c r="G189" s="51" t="s">
        <v>217</v>
      </c>
      <c r="H189" s="51" t="s">
        <v>218</v>
      </c>
      <c r="I189" s="51" t="s">
        <v>219</v>
      </c>
      <c r="J189" s="51" t="s">
        <v>220</v>
      </c>
      <c r="K189" s="51" t="s">
        <v>221</v>
      </c>
      <c r="M189" s="21"/>
      <c r="N189" s="21"/>
      <c r="O189" s="21"/>
      <c r="P189" s="21"/>
      <c r="Q189" s="21"/>
      <c r="R189" s="21"/>
      <c r="S189" s="21"/>
      <c r="T189" s="21"/>
      <c r="U189" s="21"/>
    </row>
    <row r="190" spans="2:21" s="23" customFormat="1" x14ac:dyDescent="0.35">
      <c r="B190" s="201"/>
      <c r="C190" s="200"/>
      <c r="D190" s="43" t="s">
        <v>285</v>
      </c>
      <c r="E190" s="43"/>
      <c r="F190" s="43"/>
      <c r="G190" s="51"/>
      <c r="H190" s="51"/>
      <c r="I190" s="51"/>
      <c r="J190" s="51"/>
      <c r="K190" s="51"/>
      <c r="M190" s="21"/>
      <c r="N190" s="21"/>
      <c r="O190" s="21"/>
      <c r="P190" s="21"/>
      <c r="Q190" s="21"/>
      <c r="R190" s="21"/>
      <c r="S190" s="21"/>
      <c r="T190" s="21"/>
      <c r="U190" s="21"/>
    </row>
    <row r="191" spans="2:21" s="23" customFormat="1" x14ac:dyDescent="0.35">
      <c r="B191" s="201"/>
      <c r="C191" s="202" t="str">
        <f>E72</f>
        <v>Not completed for this example</v>
      </c>
      <c r="D191" s="43" t="s">
        <v>285</v>
      </c>
      <c r="E191" s="43"/>
      <c r="F191" s="43"/>
      <c r="G191" s="51"/>
      <c r="H191" s="51"/>
      <c r="I191" s="51"/>
      <c r="J191" s="51"/>
      <c r="K191" s="51"/>
      <c r="M191" s="21"/>
      <c r="N191" s="21"/>
      <c r="O191" s="21"/>
      <c r="P191" s="21"/>
      <c r="Q191" s="21"/>
      <c r="R191" s="21"/>
      <c r="S191" s="21"/>
      <c r="T191" s="21"/>
      <c r="U191" s="21"/>
    </row>
    <row r="192" spans="2:21" s="23" customFormat="1" x14ac:dyDescent="0.35">
      <c r="B192" s="200"/>
      <c r="C192" s="203"/>
      <c r="D192" s="43" t="s">
        <v>285</v>
      </c>
      <c r="E192" s="43"/>
      <c r="F192" s="43"/>
      <c r="G192" s="51"/>
      <c r="H192" s="51"/>
      <c r="I192" s="51"/>
      <c r="J192" s="51"/>
      <c r="K192" s="51"/>
      <c r="M192" s="21"/>
      <c r="N192" s="21"/>
      <c r="O192" s="21"/>
      <c r="P192" s="21"/>
      <c r="Q192" s="21"/>
      <c r="R192" s="21"/>
      <c r="S192" s="21"/>
      <c r="T192" s="21"/>
      <c r="U192" s="21"/>
    </row>
    <row r="193" spans="1:21" s="23" customFormat="1" ht="15" hidden="1" customHeight="1" outlineLevel="1" x14ac:dyDescent="0.35">
      <c r="B193" s="202" t="str">
        <f>D73</f>
        <v>Not completed for this example</v>
      </c>
      <c r="C193" s="202" t="str">
        <f>E73</f>
        <v>Not completed for this example</v>
      </c>
      <c r="D193" s="43" t="s">
        <v>285</v>
      </c>
      <c r="E193" s="43"/>
      <c r="F193" s="43"/>
      <c r="G193" s="51"/>
      <c r="H193" s="51"/>
      <c r="I193" s="51"/>
      <c r="J193" s="51"/>
      <c r="K193" s="51"/>
      <c r="M193" s="21"/>
      <c r="N193" s="21"/>
      <c r="O193" s="21"/>
      <c r="P193" s="21"/>
      <c r="Q193" s="21"/>
      <c r="R193" s="21"/>
      <c r="S193" s="21"/>
      <c r="T193" s="21"/>
      <c r="U193" s="21"/>
    </row>
    <row r="194" spans="1:21" s="23" customFormat="1" ht="15" hidden="1" customHeight="1" outlineLevel="1" x14ac:dyDescent="0.35">
      <c r="B194" s="204"/>
      <c r="C194" s="203"/>
      <c r="D194" s="43" t="s">
        <v>285</v>
      </c>
      <c r="E194" s="43"/>
      <c r="F194" s="43"/>
      <c r="G194" s="51"/>
      <c r="H194" s="51"/>
      <c r="I194" s="51"/>
      <c r="J194" s="51"/>
      <c r="K194" s="51"/>
      <c r="M194" s="21"/>
      <c r="N194" s="21"/>
      <c r="O194" s="21"/>
      <c r="P194" s="21"/>
      <c r="Q194" s="21"/>
      <c r="R194" s="21"/>
      <c r="S194" s="21"/>
      <c r="T194" s="21"/>
      <c r="U194" s="21"/>
    </row>
    <row r="195" spans="1:21" s="23" customFormat="1" ht="15" hidden="1" customHeight="1" outlineLevel="1" x14ac:dyDescent="0.35">
      <c r="B195" s="204"/>
      <c r="C195" s="202" t="str">
        <f>E74</f>
        <v>Not completed for this example</v>
      </c>
      <c r="D195" s="43" t="s">
        <v>285</v>
      </c>
      <c r="E195" s="43"/>
      <c r="F195" s="43"/>
      <c r="G195" s="51"/>
      <c r="H195" s="51"/>
      <c r="I195" s="51"/>
      <c r="J195" s="51"/>
      <c r="K195" s="51"/>
      <c r="M195" s="21"/>
      <c r="N195" s="21"/>
      <c r="O195" s="21"/>
      <c r="P195" s="21"/>
      <c r="Q195" s="21"/>
      <c r="R195" s="21"/>
      <c r="S195" s="21"/>
      <c r="T195" s="21"/>
      <c r="U195" s="21"/>
    </row>
    <row r="196" spans="1:21" s="23" customFormat="1" ht="15" hidden="1" customHeight="1" outlineLevel="1" x14ac:dyDescent="0.35">
      <c r="B196" s="203"/>
      <c r="C196" s="203"/>
      <c r="D196" s="43" t="s">
        <v>285</v>
      </c>
      <c r="E196" s="43"/>
      <c r="F196" s="43"/>
      <c r="G196" s="51"/>
      <c r="H196" s="51"/>
      <c r="I196" s="51"/>
      <c r="J196" s="51"/>
      <c r="K196" s="51"/>
      <c r="M196" s="21"/>
      <c r="N196" s="21"/>
      <c r="O196" s="21"/>
      <c r="P196" s="21"/>
      <c r="Q196" s="21"/>
      <c r="R196" s="21"/>
      <c r="S196" s="21"/>
      <c r="T196" s="21"/>
      <c r="U196" s="21"/>
    </row>
    <row r="197" spans="1:21" s="23" customFormat="1" ht="15" hidden="1" customHeight="1" outlineLevel="1" x14ac:dyDescent="0.35">
      <c r="B197" s="202" t="str">
        <f>D75</f>
        <v>Not completed for this example</v>
      </c>
      <c r="C197" s="202" t="str">
        <f>E75</f>
        <v>Not completed for this example</v>
      </c>
      <c r="D197" s="43" t="s">
        <v>285</v>
      </c>
      <c r="E197" s="43"/>
      <c r="F197" s="43"/>
      <c r="G197" s="51"/>
      <c r="H197" s="51"/>
      <c r="I197" s="51"/>
      <c r="J197" s="51"/>
      <c r="K197" s="51"/>
      <c r="M197" s="21"/>
      <c r="N197" s="21"/>
      <c r="O197" s="21"/>
      <c r="P197" s="21"/>
      <c r="Q197" s="21"/>
      <c r="R197" s="21"/>
      <c r="S197" s="21"/>
      <c r="T197" s="21"/>
      <c r="U197" s="21"/>
    </row>
    <row r="198" spans="1:21" s="23" customFormat="1" ht="15" hidden="1" customHeight="1" outlineLevel="1" x14ac:dyDescent="0.35">
      <c r="B198" s="204"/>
      <c r="C198" s="203"/>
      <c r="D198" s="43" t="s">
        <v>285</v>
      </c>
      <c r="E198" s="43"/>
      <c r="F198" s="43"/>
      <c r="G198" s="51"/>
      <c r="H198" s="51"/>
      <c r="I198" s="51"/>
      <c r="J198" s="51"/>
      <c r="K198" s="51"/>
      <c r="M198" s="21"/>
      <c r="N198" s="21"/>
      <c r="O198" s="21"/>
      <c r="P198" s="21"/>
      <c r="Q198" s="21"/>
      <c r="R198" s="21"/>
      <c r="S198" s="21"/>
      <c r="T198" s="21"/>
      <c r="U198" s="21"/>
    </row>
    <row r="199" spans="1:21" s="23" customFormat="1" ht="15" hidden="1" customHeight="1" outlineLevel="1" x14ac:dyDescent="0.35">
      <c r="B199" s="204"/>
      <c r="C199" s="202" t="str">
        <f>E76</f>
        <v>Not completed for this example</v>
      </c>
      <c r="D199" s="43" t="s">
        <v>285</v>
      </c>
      <c r="E199" s="43"/>
      <c r="F199" s="43"/>
      <c r="G199" s="51"/>
      <c r="H199" s="51"/>
      <c r="I199" s="51"/>
      <c r="J199" s="51"/>
      <c r="K199" s="51"/>
      <c r="M199" s="21"/>
      <c r="N199" s="21"/>
      <c r="O199" s="21"/>
      <c r="P199" s="21"/>
      <c r="Q199" s="21"/>
      <c r="R199" s="21"/>
      <c r="S199" s="21"/>
      <c r="T199" s="21"/>
      <c r="U199" s="21"/>
    </row>
    <row r="200" spans="1:21" s="23" customFormat="1" ht="15" hidden="1" customHeight="1" outlineLevel="1" x14ac:dyDescent="0.35">
      <c r="B200" s="203"/>
      <c r="C200" s="203"/>
      <c r="D200" s="43" t="s">
        <v>285</v>
      </c>
      <c r="E200" s="43"/>
      <c r="F200" s="43"/>
      <c r="G200" s="51"/>
      <c r="H200" s="51"/>
      <c r="I200" s="51"/>
      <c r="J200" s="51"/>
      <c r="K200" s="51"/>
      <c r="M200" s="21"/>
      <c r="N200" s="21"/>
      <c r="O200" s="21"/>
      <c r="P200" s="21"/>
      <c r="Q200" s="21"/>
      <c r="R200" s="21"/>
      <c r="S200" s="21"/>
      <c r="T200" s="21"/>
      <c r="U200" s="21"/>
    </row>
    <row r="201" spans="1:21" s="23" customFormat="1" ht="15" hidden="1" customHeight="1" outlineLevel="1" x14ac:dyDescent="0.35">
      <c r="B201" s="202" t="str">
        <f>D77</f>
        <v>Not completed for this example</v>
      </c>
      <c r="C201" s="202" t="str">
        <f>E77</f>
        <v>Not completed for this example</v>
      </c>
      <c r="D201" s="43" t="s">
        <v>285</v>
      </c>
      <c r="E201" s="43"/>
      <c r="F201" s="43"/>
      <c r="G201" s="51"/>
      <c r="H201" s="51"/>
      <c r="I201" s="51"/>
      <c r="J201" s="51"/>
      <c r="K201" s="51"/>
      <c r="M201" s="21"/>
      <c r="N201" s="21"/>
      <c r="O201" s="21"/>
      <c r="P201" s="21"/>
      <c r="Q201" s="21"/>
      <c r="R201" s="21"/>
      <c r="S201" s="21"/>
      <c r="T201" s="21"/>
      <c r="U201" s="21"/>
    </row>
    <row r="202" spans="1:21" s="23" customFormat="1" ht="15" hidden="1" customHeight="1" outlineLevel="1" x14ac:dyDescent="0.35">
      <c r="B202" s="204"/>
      <c r="C202" s="203"/>
      <c r="D202" s="43" t="s">
        <v>285</v>
      </c>
      <c r="E202" s="43"/>
      <c r="F202" s="43"/>
      <c r="G202" s="51"/>
      <c r="H202" s="51"/>
      <c r="I202" s="51"/>
      <c r="J202" s="51"/>
      <c r="K202" s="51"/>
      <c r="M202" s="21"/>
      <c r="N202" s="21"/>
      <c r="O202" s="21"/>
      <c r="P202" s="21"/>
      <c r="Q202" s="21"/>
      <c r="R202" s="21"/>
      <c r="S202" s="21"/>
      <c r="T202" s="21"/>
      <c r="U202" s="21"/>
    </row>
    <row r="203" spans="1:21" s="23" customFormat="1" ht="15" hidden="1" customHeight="1" outlineLevel="1" x14ac:dyDescent="0.35">
      <c r="B203" s="204"/>
      <c r="C203" s="202" t="str">
        <f>E78</f>
        <v>Not completed for this example</v>
      </c>
      <c r="D203" s="43" t="s">
        <v>285</v>
      </c>
      <c r="E203" s="43"/>
      <c r="F203" s="43"/>
      <c r="G203" s="51"/>
      <c r="H203" s="51"/>
      <c r="I203" s="51"/>
      <c r="J203" s="51"/>
      <c r="K203" s="51"/>
      <c r="M203" s="21"/>
      <c r="N203" s="21"/>
      <c r="O203" s="21"/>
      <c r="P203" s="21"/>
      <c r="Q203" s="21"/>
      <c r="R203" s="21"/>
      <c r="S203" s="21"/>
      <c r="T203" s="21"/>
      <c r="U203" s="21"/>
    </row>
    <row r="204" spans="1:21" s="23" customFormat="1" ht="15" hidden="1" customHeight="1" outlineLevel="1" x14ac:dyDescent="0.35">
      <c r="B204" s="203"/>
      <c r="C204" s="203"/>
      <c r="D204" s="43" t="s">
        <v>285</v>
      </c>
      <c r="E204" s="43"/>
      <c r="F204" s="43"/>
      <c r="G204" s="51"/>
      <c r="H204" s="51"/>
      <c r="I204" s="51"/>
      <c r="J204" s="51"/>
      <c r="K204" s="51"/>
      <c r="M204" s="21"/>
      <c r="N204" s="21"/>
      <c r="O204" s="21"/>
      <c r="P204" s="21"/>
      <c r="Q204" s="21"/>
      <c r="R204" s="21"/>
      <c r="S204" s="21"/>
      <c r="T204" s="21"/>
      <c r="U204" s="21"/>
    </row>
    <row r="205" spans="1:21" s="21" customFormat="1" collapsed="1" x14ac:dyDescent="0.35">
      <c r="B205" s="54"/>
      <c r="C205" s="55" t="s">
        <v>84</v>
      </c>
      <c r="D205" s="49">
        <f>COUNTA(C85:C204)</f>
        <v>60</v>
      </c>
      <c r="H205" s="50"/>
    </row>
    <row r="206" spans="1:21" s="23" customFormat="1" x14ac:dyDescent="0.35"/>
    <row r="207" spans="1:21" s="23" customFormat="1" x14ac:dyDescent="0.35"/>
    <row r="208" spans="1:21" x14ac:dyDescent="0.35">
      <c r="A208" s="17" t="s">
        <v>32</v>
      </c>
      <c r="B208" s="17" t="s">
        <v>345</v>
      </c>
      <c r="C208" s="44"/>
      <c r="D208" s="44"/>
      <c r="E208" s="44"/>
      <c r="F208" s="44"/>
      <c r="G208" s="44"/>
      <c r="H208" s="44"/>
      <c r="I208" s="44"/>
      <c r="J208" s="44"/>
      <c r="K208" s="44"/>
      <c r="L208" s="44"/>
    </row>
    <row r="209" spans="1:12" s="100" customFormat="1" x14ac:dyDescent="0.35">
      <c r="A209" s="113"/>
      <c r="B209" s="113"/>
      <c r="C209" s="38"/>
      <c r="D209" s="38"/>
      <c r="E209" s="38"/>
      <c r="F209" s="38"/>
      <c r="G209" s="38"/>
      <c r="H209" s="38"/>
      <c r="I209" s="38"/>
      <c r="J209" s="38"/>
      <c r="K209" s="38"/>
      <c r="L209" s="38"/>
    </row>
    <row r="210" spans="1:12" ht="20.149999999999999" customHeight="1" x14ac:dyDescent="0.35">
      <c r="A210" s="23"/>
      <c r="B210" s="96" t="s">
        <v>344</v>
      </c>
      <c r="C210" s="23"/>
    </row>
    <row r="211" spans="1:12" x14ac:dyDescent="0.35">
      <c r="A211" s="23"/>
      <c r="B211" s="107" t="s">
        <v>238</v>
      </c>
      <c r="C211" s="166" t="s">
        <v>240</v>
      </c>
      <c r="D211" s="182" t="s">
        <v>241</v>
      </c>
      <c r="E211" s="183"/>
      <c r="F211" s="183"/>
    </row>
    <row r="212" spans="1:12" ht="38.5" customHeight="1" x14ac:dyDescent="0.35">
      <c r="A212" s="23"/>
      <c r="B212" s="108" t="s">
        <v>242</v>
      </c>
      <c r="C212" s="109" t="s">
        <v>85</v>
      </c>
      <c r="D212" s="180" t="s">
        <v>244</v>
      </c>
      <c r="E212" s="180"/>
      <c r="F212" s="180"/>
    </row>
    <row r="213" spans="1:12" ht="35" customHeight="1" x14ac:dyDescent="0.35">
      <c r="A213" s="23"/>
      <c r="B213" s="207" t="s">
        <v>243</v>
      </c>
      <c r="C213" s="109" t="s">
        <v>86</v>
      </c>
      <c r="D213" s="180" t="s">
        <v>245</v>
      </c>
      <c r="E213" s="180"/>
      <c r="F213" s="180"/>
    </row>
    <row r="214" spans="1:12" ht="62" customHeight="1" x14ac:dyDescent="0.35">
      <c r="A214" s="23"/>
      <c r="B214" s="207"/>
      <c r="C214" s="109" t="s">
        <v>87</v>
      </c>
      <c r="D214" s="180" t="s">
        <v>246</v>
      </c>
      <c r="E214" s="180"/>
      <c r="F214" s="180"/>
    </row>
    <row r="215" spans="1:12" ht="35" customHeight="1" x14ac:dyDescent="0.35">
      <c r="A215" s="23"/>
      <c r="B215" s="207"/>
      <c r="C215" s="109" t="s">
        <v>88</v>
      </c>
      <c r="D215" s="180" t="s">
        <v>247</v>
      </c>
      <c r="E215" s="180"/>
      <c r="F215" s="180"/>
    </row>
    <row r="216" spans="1:12" ht="57.5" customHeight="1" x14ac:dyDescent="0.35">
      <c r="A216" s="23"/>
      <c r="B216" s="208"/>
      <c r="C216" s="109" t="s">
        <v>89</v>
      </c>
      <c r="D216" s="180" t="s">
        <v>248</v>
      </c>
      <c r="E216" s="180"/>
      <c r="F216" s="180"/>
    </row>
    <row r="217" spans="1:12" x14ac:dyDescent="0.35">
      <c r="A217" s="23"/>
      <c r="B217" s="110"/>
      <c r="C217" s="165"/>
      <c r="D217" s="181"/>
      <c r="E217" s="181"/>
      <c r="F217" s="181"/>
    </row>
    <row r="218" spans="1:12" ht="37.5" customHeight="1" x14ac:dyDescent="0.35">
      <c r="A218" s="23"/>
      <c r="B218" s="111" t="s">
        <v>249</v>
      </c>
      <c r="C218" s="109" t="s">
        <v>251</v>
      </c>
      <c r="D218" s="180" t="s">
        <v>252</v>
      </c>
      <c r="E218" s="180"/>
      <c r="F218" s="180"/>
    </row>
    <row r="219" spans="1:12" ht="37.5" customHeight="1" x14ac:dyDescent="0.35">
      <c r="A219" s="23"/>
      <c r="B219" s="205" t="s">
        <v>250</v>
      </c>
      <c r="C219" s="109" t="s">
        <v>90</v>
      </c>
      <c r="D219" s="180" t="s">
        <v>253</v>
      </c>
      <c r="E219" s="180"/>
      <c r="F219" s="180"/>
    </row>
    <row r="220" spans="1:12" ht="37.5" customHeight="1" x14ac:dyDescent="0.35">
      <c r="A220" s="23"/>
      <c r="B220" s="205"/>
      <c r="C220" s="109" t="s">
        <v>91</v>
      </c>
      <c r="D220" s="180" t="s">
        <v>254</v>
      </c>
      <c r="E220" s="180"/>
      <c r="F220" s="180"/>
    </row>
    <row r="221" spans="1:12" ht="37.5" customHeight="1" x14ac:dyDescent="0.35">
      <c r="A221" s="23"/>
      <c r="B221" s="205"/>
      <c r="C221" s="109" t="s">
        <v>92</v>
      </c>
      <c r="D221" s="180" t="s">
        <v>255</v>
      </c>
      <c r="E221" s="180"/>
      <c r="F221" s="180"/>
    </row>
    <row r="222" spans="1:12" ht="57.5" customHeight="1" x14ac:dyDescent="0.35">
      <c r="A222" s="23"/>
      <c r="B222" s="206"/>
      <c r="C222" s="109" t="s">
        <v>93</v>
      </c>
      <c r="D222" s="180" t="s">
        <v>256</v>
      </c>
      <c r="E222" s="180"/>
      <c r="F222" s="180"/>
    </row>
    <row r="223" spans="1:12" x14ac:dyDescent="0.35">
      <c r="A223" s="23"/>
      <c r="B223" s="110"/>
      <c r="C223" s="165"/>
      <c r="D223" s="181"/>
      <c r="E223" s="181"/>
      <c r="F223" s="181"/>
    </row>
    <row r="224" spans="1:12" ht="37.5" customHeight="1" x14ac:dyDescent="0.35">
      <c r="A224" s="23"/>
      <c r="B224" s="112" t="s">
        <v>57</v>
      </c>
      <c r="C224" s="109" t="s">
        <v>258</v>
      </c>
      <c r="D224" s="180" t="s">
        <v>259</v>
      </c>
      <c r="E224" s="180"/>
      <c r="F224" s="180"/>
    </row>
    <row r="225" spans="1:6" ht="37.5" customHeight="1" x14ac:dyDescent="0.35">
      <c r="A225" s="23"/>
      <c r="B225" s="197" t="s">
        <v>257</v>
      </c>
      <c r="C225" s="109" t="s">
        <v>94</v>
      </c>
      <c r="D225" s="180" t="s">
        <v>260</v>
      </c>
      <c r="E225" s="180"/>
      <c r="F225" s="180"/>
    </row>
    <row r="226" spans="1:6" ht="37.5" customHeight="1" x14ac:dyDescent="0.35">
      <c r="A226" s="23"/>
      <c r="B226" s="197"/>
      <c r="C226" s="109" t="s">
        <v>261</v>
      </c>
      <c r="D226" s="180" t="s">
        <v>262</v>
      </c>
      <c r="E226" s="180"/>
      <c r="F226" s="180"/>
    </row>
    <row r="227" spans="1:6" ht="37.5" customHeight="1" x14ac:dyDescent="0.35">
      <c r="A227" s="23"/>
      <c r="B227" s="197"/>
      <c r="C227" s="109" t="s">
        <v>95</v>
      </c>
      <c r="D227" s="180" t="s">
        <v>263</v>
      </c>
      <c r="E227" s="180"/>
      <c r="F227" s="180"/>
    </row>
    <row r="228" spans="1:6" ht="58.5" customHeight="1" x14ac:dyDescent="0.35">
      <c r="A228" s="23"/>
      <c r="B228" s="198"/>
      <c r="C228" s="109" t="s">
        <v>264</v>
      </c>
      <c r="D228" s="180" t="s">
        <v>265</v>
      </c>
      <c r="E228" s="180"/>
      <c r="F228" s="180"/>
    </row>
    <row r="229" spans="1:6" x14ac:dyDescent="0.35">
      <c r="A229" s="23"/>
      <c r="B229" s="23"/>
      <c r="C229" s="23"/>
    </row>
  </sheetData>
  <mergeCells count="159">
    <mergeCell ref="B193:B196"/>
    <mergeCell ref="B197:B200"/>
    <mergeCell ref="B201:B204"/>
    <mergeCell ref="C143:C144"/>
    <mergeCell ref="B141:B144"/>
    <mergeCell ref="C195:C196"/>
    <mergeCell ref="C197:C198"/>
    <mergeCell ref="C199:C200"/>
    <mergeCell ref="C201:C202"/>
    <mergeCell ref="C203:C204"/>
    <mergeCell ref="C191:C192"/>
    <mergeCell ref="C193:C194"/>
    <mergeCell ref="B181:B184"/>
    <mergeCell ref="B185:B188"/>
    <mergeCell ref="B189:B192"/>
    <mergeCell ref="C181:C182"/>
    <mergeCell ref="C183:C184"/>
    <mergeCell ref="C185:C186"/>
    <mergeCell ref="C187:C188"/>
    <mergeCell ref="C189:C190"/>
    <mergeCell ref="C175:C176"/>
    <mergeCell ref="B173:B176"/>
    <mergeCell ref="C177:C178"/>
    <mergeCell ref="C179:C180"/>
    <mergeCell ref="B177:B180"/>
    <mergeCell ref="B85:B88"/>
    <mergeCell ref="B89:B92"/>
    <mergeCell ref="B97:B100"/>
    <mergeCell ref="B93:B96"/>
    <mergeCell ref="B101:B104"/>
    <mergeCell ref="C85:C86"/>
    <mergeCell ref="C87:C88"/>
    <mergeCell ref="C89:C90"/>
    <mergeCell ref="C91:C92"/>
    <mergeCell ref="C93:C94"/>
    <mergeCell ref="C95:C96"/>
    <mergeCell ref="C97:C98"/>
    <mergeCell ref="C99:C100"/>
    <mergeCell ref="C101:C102"/>
    <mergeCell ref="C103:C104"/>
    <mergeCell ref="C111:C112"/>
    <mergeCell ref="C113:C114"/>
    <mergeCell ref="C115:C116"/>
    <mergeCell ref="B109:B112"/>
    <mergeCell ref="B113:B116"/>
    <mergeCell ref="C105:C106"/>
    <mergeCell ref="C107:C108"/>
    <mergeCell ref="B105:B108"/>
    <mergeCell ref="D31:D32"/>
    <mergeCell ref="C27:C30"/>
    <mergeCell ref="C31:C34"/>
    <mergeCell ref="D33:D34"/>
    <mergeCell ref="D35:D36"/>
    <mergeCell ref="D73:D74"/>
    <mergeCell ref="C71:C74"/>
    <mergeCell ref="D75:D76"/>
    <mergeCell ref="D77:D78"/>
    <mergeCell ref="D71:D72"/>
    <mergeCell ref="D65:D66"/>
    <mergeCell ref="C63:C66"/>
    <mergeCell ref="D67:D68"/>
    <mergeCell ref="D69:D70"/>
    <mergeCell ref="C67:C70"/>
    <mergeCell ref="C75:C78"/>
    <mergeCell ref="D63:D64"/>
    <mergeCell ref="C131:C132"/>
    <mergeCell ref="C123:C124"/>
    <mergeCell ref="B121:B124"/>
    <mergeCell ref="B125:B128"/>
    <mergeCell ref="B129:B132"/>
    <mergeCell ref="C119:C120"/>
    <mergeCell ref="C121:C122"/>
    <mergeCell ref="C109:C110"/>
    <mergeCell ref="D39:D40"/>
    <mergeCell ref="D57:D58"/>
    <mergeCell ref="C55:C58"/>
    <mergeCell ref="D59:D60"/>
    <mergeCell ref="D61:D62"/>
    <mergeCell ref="C59:C62"/>
    <mergeCell ref="B59:B78"/>
    <mergeCell ref="C159:C160"/>
    <mergeCell ref="B157:B160"/>
    <mergeCell ref="C161:C162"/>
    <mergeCell ref="B161:B164"/>
    <mergeCell ref="C151:C152"/>
    <mergeCell ref="C153:C154"/>
    <mergeCell ref="B149:B152"/>
    <mergeCell ref="B153:B156"/>
    <mergeCell ref="C141:C142"/>
    <mergeCell ref="C149:C150"/>
    <mergeCell ref="C145:C146"/>
    <mergeCell ref="C147:C148"/>
    <mergeCell ref="B145:B148"/>
    <mergeCell ref="B225:B228"/>
    <mergeCell ref="C117:C118"/>
    <mergeCell ref="B117:B120"/>
    <mergeCell ref="C133:C134"/>
    <mergeCell ref="C135:C136"/>
    <mergeCell ref="B133:B136"/>
    <mergeCell ref="C137:C138"/>
    <mergeCell ref="C139:C140"/>
    <mergeCell ref="B137:B140"/>
    <mergeCell ref="C155:C156"/>
    <mergeCell ref="B219:B222"/>
    <mergeCell ref="C163:C164"/>
    <mergeCell ref="C165:C166"/>
    <mergeCell ref="B213:B216"/>
    <mergeCell ref="C167:C168"/>
    <mergeCell ref="B165:B168"/>
    <mergeCell ref="B169:B172"/>
    <mergeCell ref="C169:C170"/>
    <mergeCell ref="C171:C172"/>
    <mergeCell ref="C173:C174"/>
    <mergeCell ref="C125:C126"/>
    <mergeCell ref="C127:C128"/>
    <mergeCell ref="C129:C130"/>
    <mergeCell ref="C157:C158"/>
    <mergeCell ref="B19:B38"/>
    <mergeCell ref="B39:B55"/>
    <mergeCell ref="D41:D42"/>
    <mergeCell ref="D47:D48"/>
    <mergeCell ref="C19:C22"/>
    <mergeCell ref="C35:C38"/>
    <mergeCell ref="C39:C42"/>
    <mergeCell ref="D27:D28"/>
    <mergeCell ref="D37:D38"/>
    <mergeCell ref="D43:D44"/>
    <mergeCell ref="D49:D50"/>
    <mergeCell ref="C47:C50"/>
    <mergeCell ref="D51:D52"/>
    <mergeCell ref="D53:D54"/>
    <mergeCell ref="C51:C54"/>
    <mergeCell ref="D55:D56"/>
    <mergeCell ref="D45:D46"/>
    <mergeCell ref="C43:C46"/>
    <mergeCell ref="D19:D20"/>
    <mergeCell ref="D21:D22"/>
    <mergeCell ref="D23:D24"/>
    <mergeCell ref="D25:D26"/>
    <mergeCell ref="C23:C26"/>
    <mergeCell ref="D29:D30"/>
    <mergeCell ref="D211:F211"/>
    <mergeCell ref="D212:F212"/>
    <mergeCell ref="D213:F213"/>
    <mergeCell ref="D214:F214"/>
    <mergeCell ref="D215:F215"/>
    <mergeCell ref="D216:F216"/>
    <mergeCell ref="D217:F217"/>
    <mergeCell ref="D218:F218"/>
    <mergeCell ref="D219:F219"/>
    <mergeCell ref="D220:F220"/>
    <mergeCell ref="D221:F221"/>
    <mergeCell ref="D222:F222"/>
    <mergeCell ref="D223:F223"/>
    <mergeCell ref="D224:F224"/>
    <mergeCell ref="D225:F225"/>
    <mergeCell ref="D226:F226"/>
    <mergeCell ref="D227:F227"/>
    <mergeCell ref="D228:F228"/>
  </mergeCells>
  <conditionalFormatting sqref="B18:B22 B39">
    <cfRule type="colorScale" priority="83">
      <colorScale>
        <cfvo type="min"/>
        <cfvo type="percentile" val="50"/>
        <cfvo type="max"/>
        <color rgb="FFF8696B"/>
        <color rgb="FFFFEB84"/>
        <color rgb="FF63BE7B"/>
      </colorScale>
    </cfRule>
  </conditionalFormatting>
  <conditionalFormatting sqref="C39:D39 D41">
    <cfRule type="colorScale" priority="82">
      <colorScale>
        <cfvo type="min"/>
        <cfvo type="percentile" val="50"/>
        <cfvo type="max"/>
        <color rgb="FFF8696B"/>
        <color rgb="FFFFEB84"/>
        <color rgb="FF63BE7B"/>
      </colorScale>
    </cfRule>
  </conditionalFormatting>
  <conditionalFormatting sqref="C59">
    <cfRule type="colorScale" priority="81">
      <colorScale>
        <cfvo type="min"/>
        <cfvo type="percentile" val="50"/>
        <cfvo type="max"/>
        <color rgb="FFF8696B"/>
        <color rgb="FFFFEB84"/>
        <color rgb="FF63BE7B"/>
      </colorScale>
    </cfRule>
  </conditionalFormatting>
  <conditionalFormatting sqref="A81">
    <cfRule type="colorScale" priority="65">
      <colorScale>
        <cfvo type="min"/>
        <cfvo type="percentile" val="50"/>
        <cfvo type="max"/>
        <color rgb="FFF8696B"/>
        <color rgb="FFFFEB84"/>
        <color rgb="FF63BE7B"/>
      </colorScale>
    </cfRule>
  </conditionalFormatting>
  <conditionalFormatting sqref="D65 D67">
    <cfRule type="colorScale" priority="23">
      <colorScale>
        <cfvo type="min"/>
        <cfvo type="percentile" val="50"/>
        <cfvo type="max"/>
        <color rgb="FFF8696B"/>
        <color rgb="FFFFEB84"/>
        <color rgb="FF63BE7B"/>
      </colorScale>
    </cfRule>
  </conditionalFormatting>
  <conditionalFormatting sqref="D69">
    <cfRule type="colorScale" priority="22">
      <colorScale>
        <cfvo type="min"/>
        <cfvo type="percentile" val="50"/>
        <cfvo type="max"/>
        <color rgb="FFF8696B"/>
        <color rgb="FFFFEB84"/>
        <color rgb="FF63BE7B"/>
      </colorScale>
    </cfRule>
  </conditionalFormatting>
  <conditionalFormatting sqref="D75 D77">
    <cfRule type="colorScale" priority="20">
      <colorScale>
        <cfvo type="min"/>
        <cfvo type="percentile" val="50"/>
        <cfvo type="max"/>
        <color rgb="FFF8696B"/>
        <color rgb="FFFFEB84"/>
        <color rgb="FF63BE7B"/>
      </colorScale>
    </cfRule>
  </conditionalFormatting>
  <conditionalFormatting sqref="D27">
    <cfRule type="colorScale" priority="160">
      <colorScale>
        <cfvo type="min"/>
        <cfvo type="percentile" val="50"/>
        <cfvo type="max"/>
        <color rgb="FFF8696B"/>
        <color rgb="FFFFEB84"/>
        <color rgb="FF63BE7B"/>
      </colorScale>
    </cfRule>
  </conditionalFormatting>
  <conditionalFormatting sqref="C19">
    <cfRule type="colorScale" priority="164">
      <colorScale>
        <cfvo type="min"/>
        <cfvo type="percentile" val="50"/>
        <cfvo type="max"/>
        <color rgb="FFF8696B"/>
        <color rgb="FFFFEB84"/>
        <color rgb="FF63BE7B"/>
      </colorScale>
    </cfRule>
  </conditionalFormatting>
  <conditionalFormatting sqref="D43">
    <cfRule type="colorScale" priority="168">
      <colorScale>
        <cfvo type="min"/>
        <cfvo type="percentile" val="50"/>
        <cfvo type="max"/>
        <color rgb="FFF8696B"/>
        <color rgb="FFFFEB84"/>
        <color rgb="FF63BE7B"/>
      </colorScale>
    </cfRule>
  </conditionalFormatting>
  <conditionalFormatting sqref="D47">
    <cfRule type="colorScale" priority="169">
      <colorScale>
        <cfvo type="min"/>
        <cfvo type="percentile" val="50"/>
        <cfvo type="max"/>
        <color rgb="FFF8696B"/>
        <color rgb="FFFFEB84"/>
        <color rgb="FF63BE7B"/>
      </colorScale>
    </cfRule>
  </conditionalFormatting>
  <conditionalFormatting sqref="D31 D33">
    <cfRule type="colorScale" priority="17">
      <colorScale>
        <cfvo type="min"/>
        <cfvo type="percentile" val="50"/>
        <cfvo type="max"/>
        <color rgb="FFF8696B"/>
        <color rgb="FFFFEB84"/>
        <color rgb="FF63BE7B"/>
      </colorScale>
    </cfRule>
  </conditionalFormatting>
  <conditionalFormatting sqref="D19 D21">
    <cfRule type="colorScale" priority="15">
      <colorScale>
        <cfvo type="min"/>
        <cfvo type="percentile" val="50"/>
        <cfvo type="max"/>
        <color rgb="FFF8696B"/>
        <color rgb="FFFFEB84"/>
        <color rgb="FF63BE7B"/>
      </colorScale>
    </cfRule>
  </conditionalFormatting>
  <conditionalFormatting sqref="D63">
    <cfRule type="colorScale" priority="13">
      <colorScale>
        <cfvo type="min"/>
        <cfvo type="percentile" val="50"/>
        <cfvo type="max"/>
        <color rgb="FFF8696B"/>
        <color rgb="FFFFEB84"/>
        <color rgb="FF63BE7B"/>
      </colorScale>
    </cfRule>
  </conditionalFormatting>
  <conditionalFormatting sqref="D23">
    <cfRule type="colorScale" priority="180">
      <colorScale>
        <cfvo type="min"/>
        <cfvo type="percentile" val="50"/>
        <cfvo type="max"/>
        <color rgb="FFF8696B"/>
        <color rgb="FFFFEB84"/>
        <color rgb="FF63BE7B"/>
      </colorScale>
    </cfRule>
  </conditionalFormatting>
  <conditionalFormatting sqref="D25">
    <cfRule type="colorScale" priority="12">
      <colorScale>
        <cfvo type="min"/>
        <cfvo type="percentile" val="50"/>
        <cfvo type="max"/>
        <color rgb="FFF8696B"/>
        <color rgb="FFFFEB84"/>
        <color rgb="FF63BE7B"/>
      </colorScale>
    </cfRule>
  </conditionalFormatting>
  <conditionalFormatting sqref="D29">
    <cfRule type="colorScale" priority="9">
      <colorScale>
        <cfvo type="min"/>
        <cfvo type="percentile" val="50"/>
        <cfvo type="max"/>
        <color rgb="FFF8696B"/>
        <color rgb="FFFFEB84"/>
        <color rgb="FF63BE7B"/>
      </colorScale>
    </cfRule>
  </conditionalFormatting>
  <conditionalFormatting sqref="D35 D37">
    <cfRule type="colorScale" priority="183">
      <colorScale>
        <cfvo type="min"/>
        <cfvo type="percentile" val="50"/>
        <cfvo type="max"/>
        <color rgb="FFF8696B"/>
        <color rgb="FFFFEB84"/>
        <color rgb="FF63BE7B"/>
      </colorScale>
    </cfRule>
  </conditionalFormatting>
  <conditionalFormatting sqref="D45">
    <cfRule type="colorScale" priority="8">
      <colorScale>
        <cfvo type="min"/>
        <cfvo type="percentile" val="50"/>
        <cfvo type="max"/>
        <color rgb="FFF8696B"/>
        <color rgb="FFFFEB84"/>
        <color rgb="FF63BE7B"/>
      </colorScale>
    </cfRule>
  </conditionalFormatting>
  <conditionalFormatting sqref="D49">
    <cfRule type="colorScale" priority="7">
      <colorScale>
        <cfvo type="min"/>
        <cfvo type="percentile" val="50"/>
        <cfvo type="max"/>
        <color rgb="FFF8696B"/>
        <color rgb="FFFFEB84"/>
        <color rgb="FF63BE7B"/>
      </colorScale>
    </cfRule>
  </conditionalFormatting>
  <conditionalFormatting sqref="D53">
    <cfRule type="colorScale" priority="6">
      <colorScale>
        <cfvo type="min"/>
        <cfvo type="percentile" val="50"/>
        <cfvo type="max"/>
        <color rgb="FFF8696B"/>
        <color rgb="FFFFEB84"/>
        <color rgb="FF63BE7B"/>
      </colorScale>
    </cfRule>
  </conditionalFormatting>
  <conditionalFormatting sqref="D55">
    <cfRule type="colorScale" priority="5">
      <colorScale>
        <cfvo type="min"/>
        <cfvo type="percentile" val="50"/>
        <cfvo type="max"/>
        <color rgb="FFF8696B"/>
        <color rgb="FFFFEB84"/>
        <color rgb="FF63BE7B"/>
      </colorScale>
    </cfRule>
  </conditionalFormatting>
  <conditionalFormatting sqref="D57">
    <cfRule type="colorScale" priority="4">
      <colorScale>
        <cfvo type="min"/>
        <cfvo type="percentile" val="50"/>
        <cfvo type="max"/>
        <color rgb="FFF8696B"/>
        <color rgb="FFFFEB84"/>
        <color rgb="FF63BE7B"/>
      </colorScale>
    </cfRule>
  </conditionalFormatting>
  <conditionalFormatting sqref="D51">
    <cfRule type="colorScale" priority="184">
      <colorScale>
        <cfvo type="min"/>
        <cfvo type="percentile" val="50"/>
        <cfvo type="max"/>
        <color rgb="FFF8696B"/>
        <color rgb="FFFFEB84"/>
        <color rgb="FF63BE7B"/>
      </colorScale>
    </cfRule>
  </conditionalFormatting>
  <conditionalFormatting sqref="D59">
    <cfRule type="colorScale" priority="3">
      <colorScale>
        <cfvo type="min"/>
        <cfvo type="percentile" val="50"/>
        <cfvo type="max"/>
        <color rgb="FFF8696B"/>
        <color rgb="FFFFEB84"/>
        <color rgb="FF63BE7B"/>
      </colorScale>
    </cfRule>
  </conditionalFormatting>
  <conditionalFormatting sqref="D61">
    <cfRule type="colorScale" priority="2">
      <colorScale>
        <cfvo type="min"/>
        <cfvo type="percentile" val="50"/>
        <cfvo type="max"/>
        <color rgb="FFF8696B"/>
        <color rgb="FFFFEB84"/>
        <color rgb="FF63BE7B"/>
      </colorScale>
    </cfRule>
  </conditionalFormatting>
  <conditionalFormatting sqref="D73">
    <cfRule type="colorScale" priority="1">
      <colorScale>
        <cfvo type="min"/>
        <cfvo type="percentile" val="50"/>
        <cfvo type="max"/>
        <color rgb="FFF8696B"/>
        <color rgb="FFFFEB84"/>
        <color rgb="FF63BE7B"/>
      </colorScale>
    </cfRule>
  </conditionalFormatting>
  <conditionalFormatting sqref="D71">
    <cfRule type="colorScale" priority="185">
      <colorScale>
        <cfvo type="min"/>
        <cfvo type="percentile" val="50"/>
        <cfvo type="max"/>
        <color rgb="FFF8696B"/>
        <color rgb="FFFFEB84"/>
        <color rgb="FF63BE7B"/>
      </colorScale>
    </cfRule>
  </conditionalFormatting>
  <dataValidations count="2">
    <dataValidation type="list" allowBlank="1" showInputMessage="1" showErrorMessage="1" sqref="F85:F188 F190:F204" xr:uid="{00000000-0002-0000-0300-000000000000}">
      <formula1>$F$82:$F$83</formula1>
    </dataValidation>
    <dataValidation type="list" allowBlank="1" showInputMessage="1" showErrorMessage="1" sqref="F189" xr:uid="{00000000-0002-0000-0300-000001000000}">
      <formula1>$F$57:$F$58</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BH132"/>
  <sheetViews>
    <sheetView showGridLines="0" zoomScale="70" zoomScaleNormal="70" workbookViewId="0">
      <pane xSplit="2" ySplit="11" topLeftCell="C56" activePane="bottomRight" state="frozen"/>
      <selection pane="topRight" activeCell="D1" sqref="D1"/>
      <selection pane="bottomLeft" activeCell="A11" sqref="A11"/>
      <selection pane="bottomRight" activeCell="E52" sqref="E52:E53"/>
    </sheetView>
  </sheetViews>
  <sheetFormatPr defaultColWidth="9.1796875" defaultRowHeight="15.5" outlineLevelRow="1" outlineLevelCol="2" x14ac:dyDescent="0.35"/>
  <cols>
    <col min="1" max="1" width="15.7265625" style="35" customWidth="1"/>
    <col min="2" max="2" width="76.453125" style="154" customWidth="1"/>
    <col min="3" max="3" width="40.7265625" style="155" customWidth="1"/>
    <col min="4" max="4" width="25.7265625" style="156" customWidth="1"/>
    <col min="5" max="12" width="15.7265625" style="156" customWidth="1"/>
    <col min="13" max="20" width="15.7265625" style="156" hidden="1" customWidth="1" outlineLevel="1"/>
    <col min="21" max="21" width="52.81640625" style="156" customWidth="1" collapsed="1"/>
    <col min="22" max="22" width="30.7265625" style="156" customWidth="1"/>
    <col min="23" max="30" width="15.7265625" style="157" customWidth="1"/>
    <col min="31" max="38" width="15.7265625" style="157" hidden="1" customWidth="1" outlineLevel="2"/>
    <col min="39" max="39" width="15.453125" style="150" customWidth="1" collapsed="1"/>
    <col min="40" max="40" width="15.453125" style="150" customWidth="1"/>
    <col min="41" max="16384" width="9.1796875" style="150"/>
  </cols>
  <sheetData>
    <row r="1" spans="1:60" s="35" customFormat="1" ht="15" customHeight="1" x14ac:dyDescent="0.35">
      <c r="B1" s="36"/>
      <c r="C1" s="37"/>
      <c r="D1" s="37"/>
      <c r="E1" s="37"/>
      <c r="F1" s="37"/>
      <c r="G1" s="37"/>
      <c r="H1" s="37"/>
      <c r="I1" s="37"/>
      <c r="J1" s="37"/>
      <c r="K1" s="37"/>
      <c r="L1" s="37"/>
      <c r="M1" s="37"/>
      <c r="N1" s="37"/>
      <c r="O1" s="37"/>
      <c r="P1" s="37"/>
      <c r="Q1" s="37"/>
      <c r="R1" s="37"/>
      <c r="S1" s="37"/>
      <c r="T1" s="37"/>
      <c r="U1" s="37"/>
      <c r="V1" s="37"/>
      <c r="W1" s="36"/>
      <c r="X1" s="36"/>
      <c r="Y1" s="36"/>
      <c r="Z1" s="36"/>
      <c r="AA1" s="36"/>
      <c r="AB1" s="36"/>
      <c r="AC1" s="36"/>
      <c r="AD1" s="36"/>
      <c r="AE1" s="36"/>
      <c r="AF1" s="36"/>
      <c r="AG1" s="36"/>
      <c r="AH1" s="36"/>
      <c r="AI1" s="36"/>
      <c r="AJ1" s="36"/>
      <c r="AK1" s="36"/>
      <c r="AL1" s="36"/>
    </row>
    <row r="2" spans="1:60" s="10" customFormat="1" ht="29.5" x14ac:dyDescent="0.35">
      <c r="A2" s="12">
        <v>3</v>
      </c>
      <c r="B2" s="12" t="s">
        <v>96</v>
      </c>
      <c r="C2" s="6"/>
      <c r="D2" s="6"/>
      <c r="E2" s="6"/>
      <c r="F2" s="6"/>
      <c r="G2" s="6"/>
      <c r="H2" s="6"/>
      <c r="I2" s="6"/>
      <c r="J2" s="6"/>
      <c r="K2" s="6"/>
      <c r="L2" s="6"/>
      <c r="M2" s="6"/>
      <c r="N2" s="6"/>
      <c r="O2" s="6"/>
      <c r="P2" s="6"/>
      <c r="Q2" s="6"/>
      <c r="R2" s="6"/>
      <c r="S2" s="6"/>
      <c r="T2" s="6"/>
      <c r="U2" s="6"/>
      <c r="V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row>
    <row r="3" spans="1:60" s="15" customFormat="1" ht="15.5" customHeight="1" x14ac:dyDescent="0.35">
      <c r="A3" s="57" t="s">
        <v>14</v>
      </c>
      <c r="B3" s="56" t="s">
        <v>305</v>
      </c>
      <c r="U3" s="222" t="s">
        <v>346</v>
      </c>
      <c r="AM3" s="222" t="s">
        <v>346</v>
      </c>
      <c r="AN3" s="222"/>
    </row>
    <row r="4" spans="1:60" s="15" customFormat="1" x14ac:dyDescent="0.35">
      <c r="A4" s="57"/>
      <c r="B4" s="56" t="s">
        <v>306</v>
      </c>
      <c r="U4" s="222"/>
      <c r="AM4" s="222"/>
      <c r="AN4" s="222"/>
    </row>
    <row r="5" spans="1:60" s="15" customFormat="1" x14ac:dyDescent="0.35">
      <c r="A5" s="58"/>
      <c r="B5" s="56" t="s">
        <v>307</v>
      </c>
      <c r="AM5" s="167"/>
      <c r="AN5" s="167"/>
    </row>
    <row r="6" spans="1:60" s="15" customFormat="1" x14ac:dyDescent="0.35">
      <c r="A6" s="58"/>
      <c r="B6" s="56" t="s">
        <v>308</v>
      </c>
    </row>
    <row r="7" spans="1:60" s="10" customFormat="1" x14ac:dyDescent="0.35">
      <c r="A7" s="14"/>
      <c r="B7" s="56" t="s">
        <v>347</v>
      </c>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row>
    <row r="8" spans="1:60" s="10" customFormat="1" x14ac:dyDescent="0.35">
      <c r="A8" s="19" t="s">
        <v>323</v>
      </c>
      <c r="B8" s="59" t="s">
        <v>27</v>
      </c>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row>
    <row r="9" spans="1:60" s="10" customFormat="1" ht="13" x14ac:dyDescent="0.35">
      <c r="B9" s="8"/>
      <c r="C9" s="32"/>
      <c r="D9" s="32"/>
      <c r="E9" s="33"/>
      <c r="F9" s="32"/>
      <c r="G9" s="32"/>
      <c r="H9" s="32"/>
      <c r="I9" s="32"/>
      <c r="J9" s="32"/>
      <c r="K9" s="32"/>
      <c r="L9" s="32"/>
      <c r="M9" s="32"/>
      <c r="N9" s="32"/>
      <c r="O9" s="32"/>
      <c r="P9" s="32"/>
      <c r="Q9" s="32"/>
      <c r="R9" s="32"/>
      <c r="S9" s="32"/>
      <c r="T9" s="32"/>
      <c r="U9" s="32"/>
      <c r="V9" s="34"/>
      <c r="W9" s="8"/>
      <c r="X9" s="8"/>
      <c r="Y9" s="8"/>
      <c r="Z9" s="8"/>
      <c r="AA9" s="8"/>
      <c r="AB9" s="8"/>
      <c r="AC9" s="8"/>
      <c r="AD9" s="8"/>
      <c r="AE9" s="8"/>
      <c r="AF9" s="8"/>
      <c r="AG9" s="8"/>
      <c r="AH9" s="8"/>
      <c r="AI9" s="8"/>
      <c r="AJ9" s="8"/>
      <c r="AK9" s="8"/>
      <c r="AL9" s="8"/>
    </row>
    <row r="10" spans="1:60" s="23" customFormat="1" x14ac:dyDescent="0.35">
      <c r="A10" s="10"/>
      <c r="B10" s="53" t="s">
        <v>60</v>
      </c>
      <c r="C10" s="48" t="s">
        <v>54</v>
      </c>
      <c r="D10" s="48" t="s">
        <v>97</v>
      </c>
      <c r="E10" s="123" t="s">
        <v>98</v>
      </c>
      <c r="F10" s="124"/>
      <c r="G10" s="125"/>
      <c r="H10" s="124"/>
      <c r="I10" s="125"/>
      <c r="J10" s="124"/>
      <c r="K10" s="125"/>
      <c r="L10" s="124"/>
      <c r="M10" s="125"/>
      <c r="N10" s="124"/>
      <c r="O10" s="125"/>
      <c r="P10" s="124"/>
      <c r="Q10" s="125"/>
      <c r="R10" s="124"/>
      <c r="S10" s="125"/>
      <c r="T10" s="124"/>
      <c r="U10" s="126"/>
      <c r="V10" s="127" t="s">
        <v>99</v>
      </c>
      <c r="W10" s="123" t="s">
        <v>100</v>
      </c>
      <c r="X10" s="125"/>
      <c r="Y10" s="125"/>
      <c r="Z10" s="125"/>
      <c r="AA10" s="125"/>
      <c r="AB10" s="125"/>
      <c r="AC10" s="125"/>
      <c r="AD10" s="128"/>
      <c r="AE10" s="125"/>
      <c r="AF10" s="128"/>
      <c r="AG10" s="125"/>
      <c r="AH10" s="128"/>
      <c r="AI10" s="125"/>
      <c r="AJ10" s="128"/>
      <c r="AK10" s="125"/>
      <c r="AL10" s="128"/>
    </row>
    <row r="11" spans="1:60" s="38" customFormat="1" ht="16" thickBot="1" x14ac:dyDescent="0.4">
      <c r="A11" s="15"/>
      <c r="B11" s="129"/>
      <c r="C11" s="130"/>
      <c r="D11" s="130"/>
      <c r="E11" s="131" t="str">
        <f>'1. Inputs'!$B$16</f>
        <v>1. Option name</v>
      </c>
      <c r="F11" s="132"/>
      <c r="G11" s="131" t="str">
        <f>'1. Inputs'!$D$16</f>
        <v>2. Option name</v>
      </c>
      <c r="H11" s="132"/>
      <c r="I11" s="131" t="str">
        <f>'1. Inputs'!$F$16</f>
        <v>3. Option name</v>
      </c>
      <c r="J11" s="132"/>
      <c r="K11" s="131" t="str">
        <f>'1. Inputs'!$H$16</f>
        <v>4. Option name</v>
      </c>
      <c r="L11" s="132"/>
      <c r="M11" s="131" t="str">
        <f>'1. Inputs'!$J$16</f>
        <v>5. Option name</v>
      </c>
      <c r="N11" s="132"/>
      <c r="O11" s="131" t="str">
        <f>'1. Inputs'!$L$16</f>
        <v>6. Option name</v>
      </c>
      <c r="P11" s="132"/>
      <c r="Q11" s="131" t="str">
        <f>'1. Inputs'!$N$16</f>
        <v>7. Option name</v>
      </c>
      <c r="R11" s="132"/>
      <c r="S11" s="131" t="str">
        <f>'1. Inputs'!$P$16</f>
        <v>8. Option name</v>
      </c>
      <c r="T11" s="132"/>
      <c r="U11" s="130" t="s">
        <v>101</v>
      </c>
      <c r="V11" s="130"/>
      <c r="W11" s="131" t="str">
        <f>'1. Inputs'!$B$16</f>
        <v>1. Option name</v>
      </c>
      <c r="X11" s="132"/>
      <c r="Y11" s="131" t="str">
        <f>'1. Inputs'!$D$16</f>
        <v>2. Option name</v>
      </c>
      <c r="Z11" s="132"/>
      <c r="AA11" s="131" t="str">
        <f>'1. Inputs'!$F$16</f>
        <v>3. Option name</v>
      </c>
      <c r="AB11" s="132"/>
      <c r="AC11" s="131" t="str">
        <f>'1. Inputs'!$H$16</f>
        <v>4. Option name</v>
      </c>
      <c r="AD11" s="132"/>
      <c r="AE11" s="131" t="str">
        <f>'1. Inputs'!$J$16</f>
        <v>5. Option name</v>
      </c>
      <c r="AF11" s="132"/>
      <c r="AG11" s="131" t="str">
        <f>'1. Inputs'!$L$16</f>
        <v>6. Option name</v>
      </c>
      <c r="AH11" s="132"/>
      <c r="AI11" s="131" t="str">
        <f>'1. Inputs'!$N$16</f>
        <v>7. Option name</v>
      </c>
      <c r="AJ11" s="132"/>
      <c r="AK11" s="131" t="str">
        <f>'1. Inputs'!$P$16</f>
        <v>8. Option name</v>
      </c>
      <c r="AL11" s="132"/>
    </row>
    <row r="12" spans="1:60" s="23" customFormat="1" ht="15" hidden="1" customHeight="1" outlineLevel="1" x14ac:dyDescent="0.35">
      <c r="A12" s="10"/>
      <c r="B12" s="246" t="str">
        <f>'2. MCA_Design'!B85</f>
        <v>Not completed for this example</v>
      </c>
      <c r="C12" s="255" t="str">
        <f>'2. MCA_Design'!C85</f>
        <v>Not completed for this example</v>
      </c>
      <c r="D12" s="249">
        <v>0</v>
      </c>
      <c r="E12" s="227">
        <v>0</v>
      </c>
      <c r="F12" s="232" t="str">
        <f>INDEX('1. Inputs'!$B$30:$B$35,MATCH(E12,'1. Inputs'!$D$30:$D$35,0))</f>
        <v>Does not apply</v>
      </c>
      <c r="G12" s="227">
        <v>0</v>
      </c>
      <c r="H12" s="232" t="str">
        <f>INDEX('1. Inputs'!$B$30:$B$35,MATCH(G12,'1. Inputs'!$D$30:$D$35,0))</f>
        <v>Does not apply</v>
      </c>
      <c r="I12" s="227">
        <v>0</v>
      </c>
      <c r="J12" s="232" t="str">
        <f>INDEX('1. Inputs'!$B$30:$B$35,MATCH(I12,'1. Inputs'!$D$30:$D$35,0))</f>
        <v>Does not apply</v>
      </c>
      <c r="K12" s="227">
        <v>0</v>
      </c>
      <c r="L12" s="232" t="str">
        <f>INDEX('1. Inputs'!$B$30:$B$35,MATCH(K12,'1. Inputs'!$D$30:$D$35,0))</f>
        <v>Does not apply</v>
      </c>
      <c r="M12" s="227">
        <v>0</v>
      </c>
      <c r="N12" s="232" t="str">
        <f>INDEX('1. Inputs'!$B$30:$B$35,MATCH(M12,'1. Inputs'!$D$30:$D$35,0))</f>
        <v>Does not apply</v>
      </c>
      <c r="O12" s="227">
        <v>0</v>
      </c>
      <c r="P12" s="232" t="str">
        <f>INDEX('1. Inputs'!$B$30:$B$35,MATCH(O12,'1. Inputs'!$D$30:$D$35,0))</f>
        <v>Does not apply</v>
      </c>
      <c r="Q12" s="227">
        <v>0</v>
      </c>
      <c r="R12" s="232" t="str">
        <f>INDEX('1. Inputs'!$B$30:$B$35,MATCH(Q12,'1. Inputs'!$D$30:$D$35,0))</f>
        <v>Does not apply</v>
      </c>
      <c r="S12" s="227">
        <v>0</v>
      </c>
      <c r="T12" s="232" t="str">
        <f>INDEX('1. Inputs'!$B$30:$B$35,MATCH(S12,'1. Inputs'!$D$30:$D$35,0))</f>
        <v>Does not apply</v>
      </c>
      <c r="U12" s="236"/>
      <c r="V12" s="133" t="str">
        <f>'2. MCA_Design'!D85</f>
        <v xml:space="preserve"> - </v>
      </c>
      <c r="W12" s="134">
        <v>0</v>
      </c>
      <c r="X12" s="135" t="str">
        <f>INDEX('1. Inputs'!$B$30:$B$35,MATCH(W12,'1. Inputs'!$D$30:$D$35,0))</f>
        <v>Does not apply</v>
      </c>
      <c r="Y12" s="134">
        <v>0</v>
      </c>
      <c r="Z12" s="135" t="str">
        <f>INDEX('1. Inputs'!$B$30:$B$35,MATCH(Y12,'1. Inputs'!$D$30:$D$35,0))</f>
        <v>Does not apply</v>
      </c>
      <c r="AA12" s="134">
        <v>0</v>
      </c>
      <c r="AB12" s="135" t="str">
        <f>INDEX('1. Inputs'!$B$30:$B$35,MATCH(AA12,'1. Inputs'!$D$30:$D$35,0))</f>
        <v>Does not apply</v>
      </c>
      <c r="AC12" s="134">
        <v>0</v>
      </c>
      <c r="AD12" s="135" t="str">
        <f>INDEX('1. Inputs'!$B$30:$B$35,MATCH(AC12,'1. Inputs'!$D$30:$D$35,0))</f>
        <v>Does not apply</v>
      </c>
      <c r="AE12" s="134">
        <v>0</v>
      </c>
      <c r="AF12" s="135" t="str">
        <f>INDEX('1. Inputs'!$B$30:$B$35,MATCH(AE12,'1. Inputs'!$D$30:$D$35,0))</f>
        <v>Does not apply</v>
      </c>
      <c r="AG12" s="134">
        <v>0</v>
      </c>
      <c r="AH12" s="135" t="str">
        <f>INDEX('1. Inputs'!$B$30:$B$35,MATCH(AG12,'1. Inputs'!$D$30:$D$35,0))</f>
        <v>Does not apply</v>
      </c>
      <c r="AI12" s="134">
        <v>0</v>
      </c>
      <c r="AJ12" s="135" t="str">
        <f>INDEX('1. Inputs'!$B$30:$B$35,MATCH(AI12,'1. Inputs'!$D$30:$D$35,0))</f>
        <v>Does not apply</v>
      </c>
      <c r="AK12" s="134">
        <v>0</v>
      </c>
      <c r="AL12" s="136" t="str">
        <f>INDEX('1. Inputs'!$B$30:$B$35,MATCH(AK12,'1. Inputs'!$D$30:$D$35,0))</f>
        <v>Does not apply</v>
      </c>
    </row>
    <row r="13" spans="1:60" s="23" customFormat="1" ht="15" hidden="1" customHeight="1" outlineLevel="1" x14ac:dyDescent="0.35">
      <c r="A13" s="10"/>
      <c r="B13" s="247"/>
      <c r="C13" s="200"/>
      <c r="D13" s="250"/>
      <c r="E13" s="228"/>
      <c r="F13" s="233"/>
      <c r="G13" s="234"/>
      <c r="H13" s="235"/>
      <c r="I13" s="234"/>
      <c r="J13" s="235"/>
      <c r="K13" s="234"/>
      <c r="L13" s="235"/>
      <c r="M13" s="234"/>
      <c r="N13" s="235"/>
      <c r="O13" s="234"/>
      <c r="P13" s="235"/>
      <c r="Q13" s="234"/>
      <c r="R13" s="235"/>
      <c r="S13" s="234"/>
      <c r="T13" s="235"/>
      <c r="U13" s="237"/>
      <c r="V13" s="137" t="str">
        <f>'2. MCA_Design'!D86</f>
        <v xml:space="preserve"> - </v>
      </c>
      <c r="W13" s="138">
        <v>0</v>
      </c>
      <c r="X13" s="139" t="str">
        <f>INDEX('1. Inputs'!$B$30:$B$35,MATCH(W13,'1. Inputs'!$D$30:$D$35,0))</f>
        <v>Does not apply</v>
      </c>
      <c r="Y13" s="138">
        <v>0</v>
      </c>
      <c r="Z13" s="139" t="str">
        <f>INDEX('1. Inputs'!$B$30:$B$35,MATCH(Y13,'1. Inputs'!$D$30:$D$35,0))</f>
        <v>Does not apply</v>
      </c>
      <c r="AA13" s="138">
        <v>0</v>
      </c>
      <c r="AB13" s="139" t="str">
        <f>INDEX('1. Inputs'!$B$30:$B$35,MATCH(AA13,'1. Inputs'!$D$30:$D$35,0))</f>
        <v>Does not apply</v>
      </c>
      <c r="AC13" s="138">
        <v>0</v>
      </c>
      <c r="AD13" s="139" t="str">
        <f>INDEX('1. Inputs'!$B$30:$B$35,MATCH(AC13,'1. Inputs'!$D$30:$D$35,0))</f>
        <v>Does not apply</v>
      </c>
      <c r="AE13" s="138">
        <v>0</v>
      </c>
      <c r="AF13" s="139" t="str">
        <f>INDEX('1. Inputs'!$B$30:$B$35,MATCH(AE13,'1. Inputs'!$D$30:$D$35,0))</f>
        <v>Does not apply</v>
      </c>
      <c r="AG13" s="138">
        <v>0</v>
      </c>
      <c r="AH13" s="139" t="str">
        <f>INDEX('1. Inputs'!$B$30:$B$35,MATCH(AG13,'1. Inputs'!$D$30:$D$35,0))</f>
        <v>Does not apply</v>
      </c>
      <c r="AI13" s="138">
        <v>0</v>
      </c>
      <c r="AJ13" s="139" t="str">
        <f>INDEX('1. Inputs'!$B$30:$B$35,MATCH(AI13,'1. Inputs'!$D$30:$D$35,0))</f>
        <v>Does not apply</v>
      </c>
      <c r="AK13" s="138">
        <v>0</v>
      </c>
      <c r="AL13" s="140" t="str">
        <f>INDEX('1. Inputs'!$B$30:$B$35,MATCH(AK13,'1. Inputs'!$D$30:$D$35,0))</f>
        <v>Does not apply</v>
      </c>
    </row>
    <row r="14" spans="1:60" s="23" customFormat="1" ht="15" hidden="1" customHeight="1" outlineLevel="1" x14ac:dyDescent="0.35">
      <c r="A14" s="10"/>
      <c r="B14" s="247"/>
      <c r="C14" s="199" t="str">
        <f>'2. MCA_Design'!C87</f>
        <v>Not completed for this example</v>
      </c>
      <c r="D14" s="239">
        <v>0</v>
      </c>
      <c r="E14" s="223">
        <v>0</v>
      </c>
      <c r="F14" s="230" t="str">
        <f>INDEX('1. Inputs'!$B$30:$B$35,MATCH(E14,'1. Inputs'!$D$30:$D$35,0))</f>
        <v>Does not apply</v>
      </c>
      <c r="G14" s="241">
        <v>0</v>
      </c>
      <c r="H14" s="225" t="str">
        <f>INDEX('1. Inputs'!$B$30:$B$35,MATCH(G14,'1. Inputs'!$D$30:$D$35,0))</f>
        <v>Does not apply</v>
      </c>
      <c r="I14" s="241">
        <v>0</v>
      </c>
      <c r="J14" s="225" t="str">
        <f>INDEX('1. Inputs'!$B$30:$B$35,MATCH(I14,'1. Inputs'!$D$30:$D$35,0))</f>
        <v>Does not apply</v>
      </c>
      <c r="K14" s="241">
        <v>0</v>
      </c>
      <c r="L14" s="225" t="str">
        <f>INDEX('1. Inputs'!$B$30:$B$35,MATCH(K14,'1. Inputs'!$D$30:$D$35,0))</f>
        <v>Does not apply</v>
      </c>
      <c r="M14" s="223">
        <v>0</v>
      </c>
      <c r="N14" s="225" t="str">
        <f>INDEX('1. Inputs'!$B$30:$B$35,MATCH(M14,'1. Inputs'!$D$30:$D$35,0))</f>
        <v>Does not apply</v>
      </c>
      <c r="O14" s="223">
        <v>0</v>
      </c>
      <c r="P14" s="225" t="str">
        <f>INDEX('1. Inputs'!$B$30:$B$35,MATCH(O14,'1. Inputs'!$D$30:$D$35,0))</f>
        <v>Does not apply</v>
      </c>
      <c r="Q14" s="223">
        <v>0</v>
      </c>
      <c r="R14" s="225" t="str">
        <f>INDEX('1. Inputs'!$B$30:$B$35,MATCH(Q14,'1. Inputs'!$D$30:$D$35,0))</f>
        <v>Does not apply</v>
      </c>
      <c r="S14" s="223">
        <v>0</v>
      </c>
      <c r="T14" s="225" t="str">
        <f>INDEX('1. Inputs'!$B$30:$B$35,MATCH(S14,'1. Inputs'!$D$30:$D$35,0))</f>
        <v>Does not apply</v>
      </c>
      <c r="U14" s="243"/>
      <c r="V14" s="137" t="str">
        <f>'2. MCA_Design'!D87</f>
        <v xml:space="preserve"> - </v>
      </c>
      <c r="W14" s="138">
        <v>0</v>
      </c>
      <c r="X14" s="139" t="str">
        <f>INDEX('1. Inputs'!$B$30:$B$35,MATCH(W14,'1. Inputs'!$D$30:$D$35,0))</f>
        <v>Does not apply</v>
      </c>
      <c r="Y14" s="138">
        <v>0</v>
      </c>
      <c r="Z14" s="139" t="str">
        <f>INDEX('1. Inputs'!$B$30:$B$35,MATCH(Y14,'1. Inputs'!$D$30:$D$35,0))</f>
        <v>Does not apply</v>
      </c>
      <c r="AA14" s="138">
        <v>0</v>
      </c>
      <c r="AB14" s="139" t="str">
        <f>INDEX('1. Inputs'!$B$30:$B$35,MATCH(AA14,'1. Inputs'!$D$30:$D$35,0))</f>
        <v>Does not apply</v>
      </c>
      <c r="AC14" s="138">
        <v>0</v>
      </c>
      <c r="AD14" s="139" t="str">
        <f>INDEX('1. Inputs'!$B$30:$B$35,MATCH(AC14,'1. Inputs'!$D$30:$D$35,0))</f>
        <v>Does not apply</v>
      </c>
      <c r="AE14" s="138">
        <v>0</v>
      </c>
      <c r="AF14" s="139" t="str">
        <f>INDEX('1. Inputs'!$B$30:$B$35,MATCH(AE14,'1. Inputs'!$D$30:$D$35,0))</f>
        <v>Does not apply</v>
      </c>
      <c r="AG14" s="138">
        <v>0</v>
      </c>
      <c r="AH14" s="139" t="str">
        <f>INDEX('1. Inputs'!$B$30:$B$35,MATCH(AG14,'1. Inputs'!$D$30:$D$35,0))</f>
        <v>Does not apply</v>
      </c>
      <c r="AI14" s="138">
        <v>0</v>
      </c>
      <c r="AJ14" s="139" t="str">
        <f>INDEX('1. Inputs'!$B$30:$B$35,MATCH(AI14,'1. Inputs'!$D$30:$D$35,0))</f>
        <v>Does not apply</v>
      </c>
      <c r="AK14" s="138">
        <v>0</v>
      </c>
      <c r="AL14" s="140" t="str">
        <f>INDEX('1. Inputs'!$B$30:$B$35,MATCH(AK14,'1. Inputs'!$D$30:$D$35,0))</f>
        <v>Does not apply</v>
      </c>
    </row>
    <row r="15" spans="1:60" s="23" customFormat="1" ht="15" hidden="1" customHeight="1" outlineLevel="1" thickBot="1" x14ac:dyDescent="0.4">
      <c r="A15" s="10"/>
      <c r="B15" s="248"/>
      <c r="C15" s="256"/>
      <c r="D15" s="240"/>
      <c r="E15" s="224"/>
      <c r="F15" s="231"/>
      <c r="G15" s="242"/>
      <c r="H15" s="226"/>
      <c r="I15" s="242"/>
      <c r="J15" s="226"/>
      <c r="K15" s="242"/>
      <c r="L15" s="226"/>
      <c r="M15" s="224"/>
      <c r="N15" s="226"/>
      <c r="O15" s="224"/>
      <c r="P15" s="226"/>
      <c r="Q15" s="224"/>
      <c r="R15" s="226"/>
      <c r="S15" s="224"/>
      <c r="T15" s="226"/>
      <c r="U15" s="244"/>
      <c r="V15" s="141" t="str">
        <f>'2. MCA_Design'!D88</f>
        <v xml:space="preserve"> - </v>
      </c>
      <c r="W15" s="142">
        <v>0</v>
      </c>
      <c r="X15" s="143" t="str">
        <f>INDEX('1. Inputs'!$B$30:$B$35,MATCH(W15,'1. Inputs'!$D$30:$D$35,0))</f>
        <v>Does not apply</v>
      </c>
      <c r="Y15" s="142">
        <v>0</v>
      </c>
      <c r="Z15" s="143" t="str">
        <f>INDEX('1. Inputs'!$B$30:$B$35,MATCH(Y15,'1. Inputs'!$D$30:$D$35,0))</f>
        <v>Does not apply</v>
      </c>
      <c r="AA15" s="142">
        <v>0</v>
      </c>
      <c r="AB15" s="143" t="str">
        <f>INDEX('1. Inputs'!$B$30:$B$35,MATCH(AA15,'1. Inputs'!$D$30:$D$35,0))</f>
        <v>Does not apply</v>
      </c>
      <c r="AC15" s="142">
        <v>0</v>
      </c>
      <c r="AD15" s="143" t="str">
        <f>INDEX('1. Inputs'!$B$30:$B$35,MATCH(AC15,'1. Inputs'!$D$30:$D$35,0))</f>
        <v>Does not apply</v>
      </c>
      <c r="AE15" s="142">
        <v>0</v>
      </c>
      <c r="AF15" s="143" t="str">
        <f>INDEX('1. Inputs'!$B$30:$B$35,MATCH(AE15,'1. Inputs'!$D$30:$D$35,0))</f>
        <v>Does not apply</v>
      </c>
      <c r="AG15" s="142">
        <v>0</v>
      </c>
      <c r="AH15" s="143" t="str">
        <f>INDEX('1. Inputs'!$B$30:$B$35,MATCH(AG15,'1. Inputs'!$D$30:$D$35,0))</f>
        <v>Does not apply</v>
      </c>
      <c r="AI15" s="142">
        <v>0</v>
      </c>
      <c r="AJ15" s="143" t="str">
        <f>INDEX('1. Inputs'!$B$30:$B$35,MATCH(AI15,'1. Inputs'!$D$30:$D$35,0))</f>
        <v>Does not apply</v>
      </c>
      <c r="AK15" s="142">
        <v>0</v>
      </c>
      <c r="AL15" s="144" t="str">
        <f>INDEX('1. Inputs'!$B$30:$B$35,MATCH(AK15,'1. Inputs'!$D$30:$D$35,0))</f>
        <v>Does not apply</v>
      </c>
    </row>
    <row r="16" spans="1:60" s="23" customFormat="1" ht="15" hidden="1" customHeight="1" outlineLevel="1" x14ac:dyDescent="0.35">
      <c r="A16" s="10"/>
      <c r="B16" s="261" t="str">
        <f>'2. MCA_Design'!B89</f>
        <v>Not completed for this example</v>
      </c>
      <c r="C16" s="255" t="str">
        <f>'2. MCA_Design'!C89</f>
        <v>Not completed for this example</v>
      </c>
      <c r="D16" s="249">
        <v>0</v>
      </c>
      <c r="E16" s="227">
        <v>0</v>
      </c>
      <c r="F16" s="232" t="str">
        <f>INDEX('1. Inputs'!$B$30:$B$35,MATCH(E16,'1. Inputs'!$D$30:$D$35,0))</f>
        <v>Does not apply</v>
      </c>
      <c r="G16" s="245">
        <v>0</v>
      </c>
      <c r="H16" s="229" t="str">
        <f>INDEX('1. Inputs'!$B$30:$B$35,MATCH(G16,'1. Inputs'!$D$30:$D$35,0))</f>
        <v>Does not apply</v>
      </c>
      <c r="I16" s="245">
        <v>0</v>
      </c>
      <c r="J16" s="229" t="str">
        <f>INDEX('1. Inputs'!$B$30:$B$35,MATCH(I16,'1. Inputs'!$D$30:$D$35,0))</f>
        <v>Does not apply</v>
      </c>
      <c r="K16" s="245">
        <v>0</v>
      </c>
      <c r="L16" s="229" t="str">
        <f>INDEX('1. Inputs'!$B$30:$B$35,MATCH(K16,'1. Inputs'!$D$30:$D$35,0))</f>
        <v>Does not apply</v>
      </c>
      <c r="M16" s="227">
        <v>0</v>
      </c>
      <c r="N16" s="229" t="str">
        <f>INDEX('1. Inputs'!$B$30:$B$35,MATCH(M16,'1. Inputs'!$D$30:$D$35,0))</f>
        <v>Does not apply</v>
      </c>
      <c r="O16" s="227">
        <v>0</v>
      </c>
      <c r="P16" s="229" t="str">
        <f>INDEX('1. Inputs'!$B$30:$B$35,MATCH(O16,'1. Inputs'!$D$30:$D$35,0))</f>
        <v>Does not apply</v>
      </c>
      <c r="Q16" s="227">
        <v>0</v>
      </c>
      <c r="R16" s="229" t="str">
        <f>INDEX('1. Inputs'!$B$30:$B$35,MATCH(Q16,'1. Inputs'!$D$30:$D$35,0))</f>
        <v>Does not apply</v>
      </c>
      <c r="S16" s="227">
        <v>0</v>
      </c>
      <c r="T16" s="229" t="str">
        <f>INDEX('1. Inputs'!$B$30:$B$35,MATCH(S16,'1. Inputs'!$D$30:$D$35,0))</f>
        <v>Does not apply</v>
      </c>
      <c r="U16" s="236"/>
      <c r="V16" s="133" t="str">
        <f>'2. MCA_Design'!D89</f>
        <v xml:space="preserve"> - </v>
      </c>
      <c r="W16" s="134">
        <v>0</v>
      </c>
      <c r="X16" s="135" t="str">
        <f>INDEX('1. Inputs'!$B$30:$B$35,MATCH(W16,'1. Inputs'!$D$30:$D$35,0))</f>
        <v>Does not apply</v>
      </c>
      <c r="Y16" s="134">
        <v>0</v>
      </c>
      <c r="Z16" s="135" t="str">
        <f>INDEX('1. Inputs'!$B$30:$B$35,MATCH(Y16,'1. Inputs'!$D$30:$D$35,0))</f>
        <v>Does not apply</v>
      </c>
      <c r="AA16" s="134">
        <v>0</v>
      </c>
      <c r="AB16" s="135" t="str">
        <f>INDEX('1. Inputs'!$B$30:$B$35,MATCH(AA16,'1. Inputs'!$D$30:$D$35,0))</f>
        <v>Does not apply</v>
      </c>
      <c r="AC16" s="134">
        <v>0</v>
      </c>
      <c r="AD16" s="135" t="str">
        <f>INDEX('1. Inputs'!$B$30:$B$35,MATCH(AC16,'1. Inputs'!$D$30:$D$35,0))</f>
        <v>Does not apply</v>
      </c>
      <c r="AE16" s="134">
        <v>0</v>
      </c>
      <c r="AF16" s="135" t="str">
        <f>INDEX('1. Inputs'!$B$30:$B$35,MATCH(AE16,'1. Inputs'!$D$30:$D$35,0))</f>
        <v>Does not apply</v>
      </c>
      <c r="AG16" s="134">
        <v>0</v>
      </c>
      <c r="AH16" s="135" t="str">
        <f>INDEX('1. Inputs'!$B$30:$B$35,MATCH(AG16,'1. Inputs'!$D$30:$D$35,0))</f>
        <v>Does not apply</v>
      </c>
      <c r="AI16" s="134">
        <v>0</v>
      </c>
      <c r="AJ16" s="135" t="str">
        <f>INDEX('1. Inputs'!$B$30:$B$35,MATCH(AI16,'1. Inputs'!$D$30:$D$35,0))</f>
        <v>Does not apply</v>
      </c>
      <c r="AK16" s="134">
        <v>0</v>
      </c>
      <c r="AL16" s="136" t="str">
        <f>INDEX('1. Inputs'!$B$30:$B$35,MATCH(AK16,'1. Inputs'!$D$30:$D$35,0))</f>
        <v>Does not apply</v>
      </c>
    </row>
    <row r="17" spans="1:38" s="23" customFormat="1" ht="15" hidden="1" customHeight="1" outlineLevel="1" x14ac:dyDescent="0.35">
      <c r="A17" s="10"/>
      <c r="B17" s="262"/>
      <c r="C17" s="200"/>
      <c r="D17" s="250"/>
      <c r="E17" s="228"/>
      <c r="F17" s="233"/>
      <c r="G17" s="241"/>
      <c r="H17" s="225"/>
      <c r="I17" s="241"/>
      <c r="J17" s="225"/>
      <c r="K17" s="241"/>
      <c r="L17" s="225"/>
      <c r="M17" s="228"/>
      <c r="N17" s="225"/>
      <c r="O17" s="228"/>
      <c r="P17" s="225"/>
      <c r="Q17" s="228"/>
      <c r="R17" s="225"/>
      <c r="S17" s="228"/>
      <c r="T17" s="225"/>
      <c r="U17" s="237"/>
      <c r="V17" s="137" t="str">
        <f>'2. MCA_Design'!D90</f>
        <v xml:space="preserve"> - </v>
      </c>
      <c r="W17" s="138">
        <v>0</v>
      </c>
      <c r="X17" s="139" t="str">
        <f>INDEX('1. Inputs'!$B$30:$B$35,MATCH(W17,'1. Inputs'!$D$30:$D$35,0))</f>
        <v>Does not apply</v>
      </c>
      <c r="Y17" s="138">
        <v>0</v>
      </c>
      <c r="Z17" s="139" t="str">
        <f>INDEX('1. Inputs'!$B$30:$B$35,MATCH(Y17,'1. Inputs'!$D$30:$D$35,0))</f>
        <v>Does not apply</v>
      </c>
      <c r="AA17" s="138">
        <v>0</v>
      </c>
      <c r="AB17" s="139" t="str">
        <f>INDEX('1. Inputs'!$B$30:$B$35,MATCH(AA17,'1. Inputs'!$D$30:$D$35,0))</f>
        <v>Does not apply</v>
      </c>
      <c r="AC17" s="138">
        <v>0</v>
      </c>
      <c r="AD17" s="139" t="str">
        <f>INDEX('1. Inputs'!$B$30:$B$35,MATCH(AC17,'1. Inputs'!$D$30:$D$35,0))</f>
        <v>Does not apply</v>
      </c>
      <c r="AE17" s="138">
        <v>0</v>
      </c>
      <c r="AF17" s="139" t="str">
        <f>INDEX('1. Inputs'!$B$30:$B$35,MATCH(AE17,'1. Inputs'!$D$30:$D$35,0))</f>
        <v>Does not apply</v>
      </c>
      <c r="AG17" s="138">
        <v>0</v>
      </c>
      <c r="AH17" s="139" t="str">
        <f>INDEX('1. Inputs'!$B$30:$B$35,MATCH(AG17,'1. Inputs'!$D$30:$D$35,0))</f>
        <v>Does not apply</v>
      </c>
      <c r="AI17" s="138">
        <v>0</v>
      </c>
      <c r="AJ17" s="139" t="str">
        <f>INDEX('1. Inputs'!$B$30:$B$35,MATCH(AI17,'1. Inputs'!$D$30:$D$35,0))</f>
        <v>Does not apply</v>
      </c>
      <c r="AK17" s="138">
        <v>0</v>
      </c>
      <c r="AL17" s="140" t="str">
        <f>INDEX('1. Inputs'!$B$30:$B$35,MATCH(AK17,'1. Inputs'!$D$30:$D$35,0))</f>
        <v>Does not apply</v>
      </c>
    </row>
    <row r="18" spans="1:38" s="23" customFormat="1" ht="15" hidden="1" customHeight="1" outlineLevel="1" x14ac:dyDescent="0.35">
      <c r="A18" s="10"/>
      <c r="B18" s="262"/>
      <c r="C18" s="199" t="str">
        <f>'2. MCA_Design'!C91</f>
        <v>Not completed for this example</v>
      </c>
      <c r="D18" s="239">
        <v>0</v>
      </c>
      <c r="E18" s="223">
        <v>0</v>
      </c>
      <c r="F18" s="230" t="str">
        <f>INDEX('1. Inputs'!$B$30:$B$35,MATCH(E18,'1. Inputs'!$D$30:$D$35,0))</f>
        <v>Does not apply</v>
      </c>
      <c r="G18" s="241">
        <v>0</v>
      </c>
      <c r="H18" s="225" t="str">
        <f>INDEX('1. Inputs'!$B$30:$B$35,MATCH(G18,'1. Inputs'!$D$30:$D$35,0))</f>
        <v>Does not apply</v>
      </c>
      <c r="I18" s="241">
        <v>0</v>
      </c>
      <c r="J18" s="225" t="str">
        <f>INDEX('1. Inputs'!$B$30:$B$35,MATCH(I18,'1. Inputs'!$D$30:$D$35,0))</f>
        <v>Does not apply</v>
      </c>
      <c r="K18" s="241">
        <v>0</v>
      </c>
      <c r="L18" s="225" t="str">
        <f>INDEX('1. Inputs'!$B$30:$B$35,MATCH(K18,'1. Inputs'!$D$30:$D$35,0))</f>
        <v>Does not apply</v>
      </c>
      <c r="M18" s="223">
        <v>0</v>
      </c>
      <c r="N18" s="225" t="str">
        <f>INDEX('1. Inputs'!$B$30:$B$35,MATCH(M18,'1. Inputs'!$D$30:$D$35,0))</f>
        <v>Does not apply</v>
      </c>
      <c r="O18" s="223">
        <v>0</v>
      </c>
      <c r="P18" s="225" t="str">
        <f>INDEX('1. Inputs'!$B$30:$B$35,MATCH(O18,'1. Inputs'!$D$30:$D$35,0))</f>
        <v>Does not apply</v>
      </c>
      <c r="Q18" s="223">
        <v>0</v>
      </c>
      <c r="R18" s="225" t="str">
        <f>INDEX('1. Inputs'!$B$30:$B$35,MATCH(Q18,'1. Inputs'!$D$30:$D$35,0))</f>
        <v>Does not apply</v>
      </c>
      <c r="S18" s="223">
        <v>0</v>
      </c>
      <c r="T18" s="225" t="str">
        <f>INDEX('1. Inputs'!$B$30:$B$35,MATCH(S18,'1. Inputs'!$D$30:$D$35,0))</f>
        <v>Does not apply</v>
      </c>
      <c r="U18" s="243"/>
      <c r="V18" s="137" t="str">
        <f>'2. MCA_Design'!D91</f>
        <v xml:space="preserve"> - </v>
      </c>
      <c r="W18" s="138">
        <v>0</v>
      </c>
      <c r="X18" s="139" t="str">
        <f>INDEX('1. Inputs'!$B$30:$B$35,MATCH(W18,'1. Inputs'!$D$30:$D$35,0))</f>
        <v>Does not apply</v>
      </c>
      <c r="Y18" s="138">
        <v>0</v>
      </c>
      <c r="Z18" s="139" t="str">
        <f>INDEX('1. Inputs'!$B$30:$B$35,MATCH(Y18,'1. Inputs'!$D$30:$D$35,0))</f>
        <v>Does not apply</v>
      </c>
      <c r="AA18" s="138">
        <v>0</v>
      </c>
      <c r="AB18" s="139" t="str">
        <f>INDEX('1. Inputs'!$B$30:$B$35,MATCH(AA18,'1. Inputs'!$D$30:$D$35,0))</f>
        <v>Does not apply</v>
      </c>
      <c r="AC18" s="138">
        <v>0</v>
      </c>
      <c r="AD18" s="139" t="str">
        <f>INDEX('1. Inputs'!$B$30:$B$35,MATCH(AC18,'1. Inputs'!$D$30:$D$35,0))</f>
        <v>Does not apply</v>
      </c>
      <c r="AE18" s="138">
        <v>0</v>
      </c>
      <c r="AF18" s="139" t="str">
        <f>INDEX('1. Inputs'!$B$30:$B$35,MATCH(AE18,'1. Inputs'!$D$30:$D$35,0))</f>
        <v>Does not apply</v>
      </c>
      <c r="AG18" s="138">
        <v>0</v>
      </c>
      <c r="AH18" s="139" t="str">
        <f>INDEX('1. Inputs'!$B$30:$B$35,MATCH(AG18,'1. Inputs'!$D$30:$D$35,0))</f>
        <v>Does not apply</v>
      </c>
      <c r="AI18" s="138">
        <v>0</v>
      </c>
      <c r="AJ18" s="139" t="str">
        <f>INDEX('1. Inputs'!$B$30:$B$35,MATCH(AI18,'1. Inputs'!$D$30:$D$35,0))</f>
        <v>Does not apply</v>
      </c>
      <c r="AK18" s="138">
        <v>0</v>
      </c>
      <c r="AL18" s="140" t="str">
        <f>INDEX('1. Inputs'!$B$30:$B$35,MATCH(AK18,'1. Inputs'!$D$30:$D$35,0))</f>
        <v>Does not apply</v>
      </c>
    </row>
    <row r="19" spans="1:38" s="23" customFormat="1" ht="15" hidden="1" customHeight="1" outlineLevel="1" thickBot="1" x14ac:dyDescent="0.4">
      <c r="A19" s="10"/>
      <c r="B19" s="263"/>
      <c r="C19" s="256"/>
      <c r="D19" s="240"/>
      <c r="E19" s="224"/>
      <c r="F19" s="231"/>
      <c r="G19" s="242"/>
      <c r="H19" s="226"/>
      <c r="I19" s="242"/>
      <c r="J19" s="226"/>
      <c r="K19" s="242"/>
      <c r="L19" s="226"/>
      <c r="M19" s="224"/>
      <c r="N19" s="226"/>
      <c r="O19" s="224"/>
      <c r="P19" s="226"/>
      <c r="Q19" s="224"/>
      <c r="R19" s="226"/>
      <c r="S19" s="224"/>
      <c r="T19" s="226"/>
      <c r="U19" s="244"/>
      <c r="V19" s="141" t="str">
        <f>'2. MCA_Design'!D92</f>
        <v xml:space="preserve"> - </v>
      </c>
      <c r="W19" s="142">
        <v>0</v>
      </c>
      <c r="X19" s="143" t="str">
        <f>INDEX('1. Inputs'!$B$30:$B$35,MATCH(W19,'1. Inputs'!$D$30:$D$35,0))</f>
        <v>Does not apply</v>
      </c>
      <c r="Y19" s="142">
        <v>0</v>
      </c>
      <c r="Z19" s="143" t="str">
        <f>INDEX('1. Inputs'!$B$30:$B$35,MATCH(Y19,'1. Inputs'!$D$30:$D$35,0))</f>
        <v>Does not apply</v>
      </c>
      <c r="AA19" s="142">
        <v>0</v>
      </c>
      <c r="AB19" s="143" t="str">
        <f>INDEX('1. Inputs'!$B$30:$B$35,MATCH(AA19,'1. Inputs'!$D$30:$D$35,0))</f>
        <v>Does not apply</v>
      </c>
      <c r="AC19" s="142">
        <v>0</v>
      </c>
      <c r="AD19" s="143" t="str">
        <f>INDEX('1. Inputs'!$B$30:$B$35,MATCH(AC19,'1. Inputs'!$D$30:$D$35,0))</f>
        <v>Does not apply</v>
      </c>
      <c r="AE19" s="142">
        <v>0</v>
      </c>
      <c r="AF19" s="143" t="str">
        <f>INDEX('1. Inputs'!$B$30:$B$35,MATCH(AE19,'1. Inputs'!$D$30:$D$35,0))</f>
        <v>Does not apply</v>
      </c>
      <c r="AG19" s="142">
        <v>0</v>
      </c>
      <c r="AH19" s="143" t="str">
        <f>INDEX('1. Inputs'!$B$30:$B$35,MATCH(AG19,'1. Inputs'!$D$30:$D$35,0))</f>
        <v>Does not apply</v>
      </c>
      <c r="AI19" s="142">
        <v>0</v>
      </c>
      <c r="AJ19" s="143" t="str">
        <f>INDEX('1. Inputs'!$B$30:$B$35,MATCH(AI19,'1. Inputs'!$D$30:$D$35,0))</f>
        <v>Does not apply</v>
      </c>
      <c r="AK19" s="142">
        <v>0</v>
      </c>
      <c r="AL19" s="144" t="str">
        <f>INDEX('1. Inputs'!$B$30:$B$35,MATCH(AK19,'1. Inputs'!$D$30:$D$35,0))</f>
        <v>Does not apply</v>
      </c>
    </row>
    <row r="20" spans="1:38" s="23" customFormat="1" ht="62" collapsed="1" x14ac:dyDescent="0.35">
      <c r="A20" s="10"/>
      <c r="B20" s="261" t="str">
        <f>'2. MCA_Design'!B93</f>
        <v>To align with jurisdictional strategies and policies</v>
      </c>
      <c r="C20" s="255" t="str">
        <f>'2. MCA_Design'!C93</f>
        <v>Criterion 1: Align with relevant government strategies, goals and objectives</v>
      </c>
      <c r="D20" s="259">
        <v>1</v>
      </c>
      <c r="E20" s="227">
        <v>2</v>
      </c>
      <c r="F20" s="232" t="str">
        <f>INDEX('1. Inputs'!$B$30:$B$35,MATCH(E20,'1. Inputs'!$D$30:$D$35,0))</f>
        <v>Moderate, negative impact</v>
      </c>
      <c r="G20" s="227">
        <v>4</v>
      </c>
      <c r="H20" s="232" t="str">
        <f>INDEX('1. Inputs'!$B$30:$B$35,MATCH(G20,'1. Inputs'!$D$30:$D$35,0))</f>
        <v>Moderate positive</v>
      </c>
      <c r="I20" s="227">
        <v>4</v>
      </c>
      <c r="J20" s="232" t="str">
        <f>INDEX('1. Inputs'!$B$30:$B$35,MATCH(I20,'1. Inputs'!$D$30:$D$35,0))</f>
        <v>Moderate positive</v>
      </c>
      <c r="K20" s="227">
        <v>5</v>
      </c>
      <c r="L20" s="232" t="str">
        <f>INDEX('1. Inputs'!$B$30:$B$35,MATCH(K20,'1. Inputs'!$D$30:$D$35,0))</f>
        <v>Strong positive</v>
      </c>
      <c r="M20" s="227">
        <v>0</v>
      </c>
      <c r="N20" s="232" t="str">
        <f>INDEX('1. Inputs'!$B$30:$B$35,MATCH(M20,'1. Inputs'!$D$30:$D$35,0))</f>
        <v>Does not apply</v>
      </c>
      <c r="O20" s="227">
        <v>0</v>
      </c>
      <c r="P20" s="232" t="str">
        <f>INDEX('1. Inputs'!$B$30:$B$35,MATCH(O20,'1. Inputs'!$D$30:$D$35,0))</f>
        <v>Does not apply</v>
      </c>
      <c r="Q20" s="227">
        <v>0</v>
      </c>
      <c r="R20" s="232" t="str">
        <f>INDEX('1. Inputs'!$B$30:$B$35,MATCH(Q20,'1. Inputs'!$D$30:$D$35,0))</f>
        <v>Does not apply</v>
      </c>
      <c r="S20" s="227">
        <v>0</v>
      </c>
      <c r="T20" s="232" t="str">
        <f>INDEX('1. Inputs'!$B$30:$B$35,MATCH(S20,'1. Inputs'!$D$30:$D$35,0))</f>
        <v>Does not apply</v>
      </c>
      <c r="U20" s="236" t="s">
        <v>161</v>
      </c>
      <c r="V20" s="133" t="str">
        <f>'2. MCA_Design'!D93</f>
        <v>C1.1: Level of alignment with identified relevant government strategies, goals and objectives</v>
      </c>
      <c r="W20" s="134">
        <v>2</v>
      </c>
      <c r="X20" s="135" t="str">
        <f>INDEX('1. Inputs'!$B$30:$B$35,MATCH(W20,'1. Inputs'!$D$30:$D$35,0))</f>
        <v>Moderate, negative impact</v>
      </c>
      <c r="Y20" s="134">
        <v>4</v>
      </c>
      <c r="Z20" s="135" t="str">
        <f>INDEX('1. Inputs'!$B$30:$B$35,MATCH(Y20,'1. Inputs'!$D$30:$D$35,0))</f>
        <v>Moderate positive</v>
      </c>
      <c r="AA20" s="134">
        <v>4</v>
      </c>
      <c r="AB20" s="135" t="str">
        <f>INDEX('1. Inputs'!$B$30:$B$35,MATCH(AA20,'1. Inputs'!$D$30:$D$35,0))</f>
        <v>Moderate positive</v>
      </c>
      <c r="AC20" s="134">
        <v>5</v>
      </c>
      <c r="AD20" s="135" t="str">
        <f>INDEX('1. Inputs'!$B$30:$B$35,MATCH(AC20,'1. Inputs'!$D$30:$D$35,0))</f>
        <v>Strong positive</v>
      </c>
      <c r="AE20" s="134">
        <v>0</v>
      </c>
      <c r="AF20" s="135" t="str">
        <f>INDEX('1. Inputs'!$B$30:$B$35,MATCH(AE20,'1. Inputs'!$D$30:$D$35,0))</f>
        <v>Does not apply</v>
      </c>
      <c r="AG20" s="134">
        <v>0</v>
      </c>
      <c r="AH20" s="135" t="str">
        <f>INDEX('1. Inputs'!$B$30:$B$35,MATCH(AG20,'1. Inputs'!$D$30:$D$35,0))</f>
        <v>Does not apply</v>
      </c>
      <c r="AI20" s="134">
        <v>0</v>
      </c>
      <c r="AJ20" s="135" t="str">
        <f>INDEX('1. Inputs'!$B$30:$B$35,MATCH(AI20,'1. Inputs'!$D$30:$D$35,0))</f>
        <v>Does not apply</v>
      </c>
      <c r="AK20" s="134">
        <v>0</v>
      </c>
      <c r="AL20" s="136" t="str">
        <f>INDEX('1. Inputs'!$B$30:$B$35,MATCH(AK20,'1. Inputs'!$D$30:$D$35,0))</f>
        <v>Does not apply</v>
      </c>
    </row>
    <row r="21" spans="1:38" s="23" customFormat="1" ht="31" x14ac:dyDescent="0.35">
      <c r="A21" s="10"/>
      <c r="B21" s="262"/>
      <c r="C21" s="201"/>
      <c r="D21" s="260"/>
      <c r="E21" s="228"/>
      <c r="F21" s="233"/>
      <c r="G21" s="228"/>
      <c r="H21" s="233"/>
      <c r="I21" s="228"/>
      <c r="J21" s="233"/>
      <c r="K21" s="228"/>
      <c r="L21" s="233"/>
      <c r="M21" s="228"/>
      <c r="N21" s="233"/>
      <c r="O21" s="228"/>
      <c r="P21" s="233"/>
      <c r="Q21" s="228"/>
      <c r="R21" s="233"/>
      <c r="S21" s="228"/>
      <c r="T21" s="233"/>
      <c r="U21" s="237"/>
      <c r="V21" s="137" t="str">
        <f>'2. MCA_Design'!D94</f>
        <v xml:space="preserve"> - </v>
      </c>
      <c r="W21" s="138">
        <v>0</v>
      </c>
      <c r="X21" s="145" t="str">
        <f>INDEX('1. Inputs'!$B$30:$B$35,MATCH(W21,'1. Inputs'!$D$30:$D$35,0))</f>
        <v>Does not apply</v>
      </c>
      <c r="Y21" s="138">
        <v>0</v>
      </c>
      <c r="Z21" s="145" t="str">
        <f>INDEX('1. Inputs'!$B$30:$B$35,MATCH(Y21,'1. Inputs'!$D$30:$D$35,0))</f>
        <v>Does not apply</v>
      </c>
      <c r="AA21" s="138">
        <v>0</v>
      </c>
      <c r="AB21" s="145" t="str">
        <f>INDEX('1. Inputs'!$B$30:$B$35,MATCH(AA21,'1. Inputs'!$D$30:$D$35,0))</f>
        <v>Does not apply</v>
      </c>
      <c r="AC21" s="138">
        <v>0</v>
      </c>
      <c r="AD21" s="145" t="str">
        <f>INDEX('1. Inputs'!$B$30:$B$35,MATCH(AC21,'1. Inputs'!$D$30:$D$35,0))</f>
        <v>Does not apply</v>
      </c>
      <c r="AE21" s="138">
        <v>0</v>
      </c>
      <c r="AF21" s="145" t="str">
        <f>INDEX('1. Inputs'!$B$30:$B$35,MATCH(AE21,'1. Inputs'!$D$30:$D$35,0))</f>
        <v>Does not apply</v>
      </c>
      <c r="AG21" s="138">
        <v>0</v>
      </c>
      <c r="AH21" s="145" t="str">
        <f>INDEX('1. Inputs'!$B$30:$B$35,MATCH(AG21,'1. Inputs'!$D$30:$D$35,0))</f>
        <v>Does not apply</v>
      </c>
      <c r="AI21" s="138">
        <v>0</v>
      </c>
      <c r="AJ21" s="145" t="str">
        <f>INDEX('1. Inputs'!$B$30:$B$35,MATCH(AI21,'1. Inputs'!$D$30:$D$35,0))</f>
        <v>Does not apply</v>
      </c>
      <c r="AK21" s="138">
        <v>0</v>
      </c>
      <c r="AL21" s="146" t="str">
        <f>INDEX('1. Inputs'!$B$30:$B$35,MATCH(AK21,'1. Inputs'!$D$30:$D$35,0))</f>
        <v>Does not apply</v>
      </c>
    </row>
    <row r="22" spans="1:38" s="23" customFormat="1" ht="31" x14ac:dyDescent="0.35">
      <c r="A22" s="10"/>
      <c r="B22" s="262"/>
      <c r="C22" s="221" t="str">
        <f>'2. MCA_Design'!C95</f>
        <v>Not completed for this example</v>
      </c>
      <c r="D22" s="265">
        <v>0</v>
      </c>
      <c r="E22" s="241">
        <v>0</v>
      </c>
      <c r="F22" s="225" t="str">
        <f>INDEX('1. Inputs'!$B$30:$B$35,MATCH(E22,'1. Inputs'!$D$30:$D$35,0))</f>
        <v>Does not apply</v>
      </c>
      <c r="G22" s="241">
        <v>0</v>
      </c>
      <c r="H22" s="225" t="str">
        <f>INDEX('1. Inputs'!$B$30:$B$35,MATCH(G22,'1. Inputs'!$D$30:$D$35,0))</f>
        <v>Does not apply</v>
      </c>
      <c r="I22" s="241">
        <v>0</v>
      </c>
      <c r="J22" s="225" t="str">
        <f>INDEX('1. Inputs'!$B$30:$B$35,MATCH(I22,'1. Inputs'!$D$30:$D$35,0))</f>
        <v>Does not apply</v>
      </c>
      <c r="K22" s="241">
        <v>0</v>
      </c>
      <c r="L22" s="225" t="str">
        <f>INDEX('1. Inputs'!$B$30:$B$35,MATCH(K22,'1. Inputs'!$D$30:$D$35,0))</f>
        <v>Does not apply</v>
      </c>
      <c r="M22" s="223">
        <v>0</v>
      </c>
      <c r="N22" s="225" t="str">
        <f>INDEX('1. Inputs'!$B$30:$B$35,MATCH(M22,'1. Inputs'!$D$30:$D$35,0))</f>
        <v>Does not apply</v>
      </c>
      <c r="O22" s="223">
        <v>0</v>
      </c>
      <c r="P22" s="225" t="str">
        <f>INDEX('1. Inputs'!$B$30:$B$35,MATCH(O22,'1. Inputs'!$D$30:$D$35,0))</f>
        <v>Does not apply</v>
      </c>
      <c r="Q22" s="223">
        <v>0</v>
      </c>
      <c r="R22" s="225" t="str">
        <f>INDEX('1. Inputs'!$B$30:$B$35,MATCH(Q22,'1. Inputs'!$D$30:$D$35,0))</f>
        <v>Does not apply</v>
      </c>
      <c r="S22" s="223">
        <v>0</v>
      </c>
      <c r="T22" s="225" t="str">
        <f>INDEX('1. Inputs'!$B$30:$B$35,MATCH(S22,'1. Inputs'!$D$30:$D$35,0))</f>
        <v>Does not apply</v>
      </c>
      <c r="U22" s="243"/>
      <c r="V22" s="147" t="str">
        <f>'2. MCA_Design'!D95</f>
        <v xml:space="preserve"> - </v>
      </c>
      <c r="W22" s="148">
        <v>0</v>
      </c>
      <c r="X22" s="139" t="str">
        <f>INDEX('1. Inputs'!$B$30:$B$35,MATCH(W22,'1. Inputs'!$D$30:$D$35,0))</f>
        <v>Does not apply</v>
      </c>
      <c r="Y22" s="148">
        <v>0</v>
      </c>
      <c r="Z22" s="139" t="str">
        <f>INDEX('1. Inputs'!$B$30:$B$35,MATCH(Y22,'1. Inputs'!$D$30:$D$35,0))</f>
        <v>Does not apply</v>
      </c>
      <c r="AA22" s="148">
        <v>0</v>
      </c>
      <c r="AB22" s="139" t="str">
        <f>INDEX('1. Inputs'!$B$30:$B$35,MATCH(AA22,'1. Inputs'!$D$30:$D$35,0))</f>
        <v>Does not apply</v>
      </c>
      <c r="AC22" s="148">
        <v>0</v>
      </c>
      <c r="AD22" s="139" t="str">
        <f>INDEX('1. Inputs'!$B$30:$B$35,MATCH(AC22,'1. Inputs'!$D$30:$D$35,0))</f>
        <v>Does not apply</v>
      </c>
      <c r="AE22" s="148">
        <v>0</v>
      </c>
      <c r="AF22" s="139" t="str">
        <f>INDEX('1. Inputs'!$B$30:$B$35,MATCH(AE22,'1. Inputs'!$D$30:$D$35,0))</f>
        <v>Does not apply</v>
      </c>
      <c r="AG22" s="148">
        <v>0</v>
      </c>
      <c r="AH22" s="139" t="str">
        <f>INDEX('1. Inputs'!$B$30:$B$35,MATCH(AG22,'1. Inputs'!$D$30:$D$35,0))</f>
        <v>Does not apply</v>
      </c>
      <c r="AI22" s="148">
        <v>0</v>
      </c>
      <c r="AJ22" s="139" t="str">
        <f>INDEX('1. Inputs'!$B$30:$B$35,MATCH(AI22,'1. Inputs'!$D$30:$D$35,0))</f>
        <v>Does not apply</v>
      </c>
      <c r="AK22" s="148">
        <v>0</v>
      </c>
      <c r="AL22" s="140" t="str">
        <f>INDEX('1. Inputs'!$B$30:$B$35,MATCH(AK22,'1. Inputs'!$D$30:$D$35,0))</f>
        <v>Does not apply</v>
      </c>
    </row>
    <row r="23" spans="1:38" s="23" customFormat="1" ht="31.5" thickBot="1" x14ac:dyDescent="0.4">
      <c r="A23" s="10"/>
      <c r="B23" s="263"/>
      <c r="C23" s="238"/>
      <c r="D23" s="266"/>
      <c r="E23" s="242"/>
      <c r="F23" s="226"/>
      <c r="G23" s="242"/>
      <c r="H23" s="226"/>
      <c r="I23" s="242"/>
      <c r="J23" s="226"/>
      <c r="K23" s="242"/>
      <c r="L23" s="226"/>
      <c r="M23" s="224"/>
      <c r="N23" s="226"/>
      <c r="O23" s="224"/>
      <c r="P23" s="226"/>
      <c r="Q23" s="224"/>
      <c r="R23" s="226"/>
      <c r="S23" s="224"/>
      <c r="T23" s="226"/>
      <c r="U23" s="244"/>
      <c r="V23" s="141" t="str">
        <f>'2. MCA_Design'!D96</f>
        <v xml:space="preserve"> - </v>
      </c>
      <c r="W23" s="149">
        <v>0</v>
      </c>
      <c r="X23" s="143" t="str">
        <f>INDEX('1. Inputs'!$B$30:$B$35,MATCH(W23,'1. Inputs'!$D$30:$D$35,0))</f>
        <v>Does not apply</v>
      </c>
      <c r="Y23" s="149">
        <v>0</v>
      </c>
      <c r="Z23" s="143" t="str">
        <f>INDEX('1. Inputs'!$B$30:$B$35,MATCH(Y23,'1. Inputs'!$D$30:$D$35,0))</f>
        <v>Does not apply</v>
      </c>
      <c r="AA23" s="149">
        <v>0</v>
      </c>
      <c r="AB23" s="143" t="str">
        <f>INDEX('1. Inputs'!$B$30:$B$35,MATCH(AA23,'1. Inputs'!$D$30:$D$35,0))</f>
        <v>Does not apply</v>
      </c>
      <c r="AC23" s="149">
        <v>0</v>
      </c>
      <c r="AD23" s="143" t="str">
        <f>INDEX('1. Inputs'!$B$30:$B$35,MATCH(AC23,'1. Inputs'!$D$30:$D$35,0))</f>
        <v>Does not apply</v>
      </c>
      <c r="AE23" s="149">
        <v>0</v>
      </c>
      <c r="AF23" s="143" t="str">
        <f>INDEX('1. Inputs'!$B$30:$B$35,MATCH(AE23,'1. Inputs'!$D$30:$D$35,0))</f>
        <v>Does not apply</v>
      </c>
      <c r="AG23" s="149">
        <v>0</v>
      </c>
      <c r="AH23" s="143" t="str">
        <f>INDEX('1. Inputs'!$B$30:$B$35,MATCH(AG23,'1. Inputs'!$D$30:$D$35,0))</f>
        <v>Does not apply</v>
      </c>
      <c r="AI23" s="149">
        <v>0</v>
      </c>
      <c r="AJ23" s="143" t="str">
        <f>INDEX('1. Inputs'!$B$30:$B$35,MATCH(AI23,'1. Inputs'!$D$30:$D$35,0))</f>
        <v>Does not apply</v>
      </c>
      <c r="AK23" s="149">
        <v>0</v>
      </c>
      <c r="AL23" s="144" t="str">
        <f>INDEX('1. Inputs'!$B$30:$B$35,MATCH(AK23,'1. Inputs'!$D$30:$D$35,0))</f>
        <v>Does not apply</v>
      </c>
    </row>
    <row r="24" spans="1:38" s="23" customFormat="1" ht="31.5" hidden="1" outlineLevel="1" thickBot="1" x14ac:dyDescent="0.4">
      <c r="A24" s="10"/>
      <c r="B24" s="261" t="str">
        <f>'2. MCA_Design'!B97</f>
        <v>Not completed for this example</v>
      </c>
      <c r="C24" s="255" t="str">
        <f>'2. MCA_Design'!C97</f>
        <v>Not completed for this example</v>
      </c>
      <c r="D24" s="249">
        <v>0</v>
      </c>
      <c r="E24" s="227">
        <v>0</v>
      </c>
      <c r="F24" s="232" t="str">
        <f>INDEX('1. Inputs'!$B$30:$B$35,MATCH(E24,'1. Inputs'!$D$30:$D$35,0))</f>
        <v>Does not apply</v>
      </c>
      <c r="G24" s="245">
        <v>0</v>
      </c>
      <c r="H24" s="229" t="str">
        <f>INDEX('1. Inputs'!$B$30:$B$35,MATCH(G24,'1. Inputs'!$D$30:$D$35,0))</f>
        <v>Does not apply</v>
      </c>
      <c r="I24" s="245">
        <v>0</v>
      </c>
      <c r="J24" s="229" t="str">
        <f>INDEX('1. Inputs'!$B$30:$B$35,MATCH(I24,'1. Inputs'!$D$30:$D$35,0))</f>
        <v>Does not apply</v>
      </c>
      <c r="K24" s="245">
        <v>0</v>
      </c>
      <c r="L24" s="229" t="str">
        <f>INDEX('1. Inputs'!$B$30:$B$35,MATCH(K24,'1. Inputs'!$D$30:$D$35,0))</f>
        <v>Does not apply</v>
      </c>
      <c r="M24" s="227">
        <v>0</v>
      </c>
      <c r="N24" s="229" t="str">
        <f>INDEX('1. Inputs'!$B$30:$B$35,MATCH(M24,'1. Inputs'!$D$30:$D$35,0))</f>
        <v>Does not apply</v>
      </c>
      <c r="O24" s="227">
        <v>0</v>
      </c>
      <c r="P24" s="229" t="str">
        <f>INDEX('1. Inputs'!$B$30:$B$35,MATCH(O24,'1. Inputs'!$D$30:$D$35,0))</f>
        <v>Does not apply</v>
      </c>
      <c r="Q24" s="227">
        <v>0</v>
      </c>
      <c r="R24" s="229" t="str">
        <f>INDEX('1. Inputs'!$B$30:$B$35,MATCH(Q24,'1. Inputs'!$D$30:$D$35,0))</f>
        <v>Does not apply</v>
      </c>
      <c r="S24" s="227">
        <v>0</v>
      </c>
      <c r="T24" s="229" t="str">
        <f>INDEX('1. Inputs'!$B$30:$B$35,MATCH(S24,'1. Inputs'!$D$30:$D$35,0))</f>
        <v>Does not apply</v>
      </c>
      <c r="U24" s="236"/>
      <c r="V24" s="133" t="str">
        <f>'2. MCA_Design'!D97</f>
        <v xml:space="preserve"> - </v>
      </c>
      <c r="W24" s="134">
        <v>0</v>
      </c>
      <c r="X24" s="135" t="str">
        <f>INDEX('1. Inputs'!$B$30:$B$35,MATCH(W24,'1. Inputs'!$D$30:$D$35,0))</f>
        <v>Does not apply</v>
      </c>
      <c r="Y24" s="134">
        <v>0</v>
      </c>
      <c r="Z24" s="135" t="str">
        <f>INDEX('1. Inputs'!$B$30:$B$35,MATCH(Y24,'1. Inputs'!$D$30:$D$35,0))</f>
        <v>Does not apply</v>
      </c>
      <c r="AA24" s="134">
        <v>0</v>
      </c>
      <c r="AB24" s="135" t="str">
        <f>INDEX('1. Inputs'!$B$30:$B$35,MATCH(AA24,'1. Inputs'!$D$30:$D$35,0))</f>
        <v>Does not apply</v>
      </c>
      <c r="AC24" s="134">
        <v>0</v>
      </c>
      <c r="AD24" s="135" t="str">
        <f>INDEX('1. Inputs'!$B$30:$B$35,MATCH(AC24,'1. Inputs'!$D$30:$D$35,0))</f>
        <v>Does not apply</v>
      </c>
      <c r="AE24" s="134">
        <v>0</v>
      </c>
      <c r="AF24" s="135" t="str">
        <f>INDEX('1. Inputs'!$B$30:$B$35,MATCH(AE24,'1. Inputs'!$D$30:$D$35,0))</f>
        <v>Does not apply</v>
      </c>
      <c r="AG24" s="134">
        <v>0</v>
      </c>
      <c r="AH24" s="135" t="str">
        <f>INDEX('1. Inputs'!$B$30:$B$35,MATCH(AG24,'1. Inputs'!$D$30:$D$35,0))</f>
        <v>Does not apply</v>
      </c>
      <c r="AI24" s="134">
        <v>0</v>
      </c>
      <c r="AJ24" s="135" t="str">
        <f>INDEX('1. Inputs'!$B$30:$B$35,MATCH(AI24,'1. Inputs'!$D$30:$D$35,0))</f>
        <v>Does not apply</v>
      </c>
      <c r="AK24" s="134">
        <v>0</v>
      </c>
      <c r="AL24" s="136" t="str">
        <f>INDEX('1. Inputs'!$B$30:$B$35,MATCH(AK24,'1. Inputs'!$D$30:$D$35,0))</f>
        <v>Does not apply</v>
      </c>
    </row>
    <row r="25" spans="1:38" s="23" customFormat="1" ht="31.5" hidden="1" outlineLevel="1" thickBot="1" x14ac:dyDescent="0.4">
      <c r="A25" s="10"/>
      <c r="B25" s="262"/>
      <c r="C25" s="200"/>
      <c r="D25" s="250"/>
      <c r="E25" s="228"/>
      <c r="F25" s="233"/>
      <c r="G25" s="241"/>
      <c r="H25" s="225"/>
      <c r="I25" s="241"/>
      <c r="J25" s="225"/>
      <c r="K25" s="241"/>
      <c r="L25" s="225"/>
      <c r="M25" s="228"/>
      <c r="N25" s="225"/>
      <c r="O25" s="228"/>
      <c r="P25" s="225"/>
      <c r="Q25" s="228"/>
      <c r="R25" s="225"/>
      <c r="S25" s="228"/>
      <c r="T25" s="225"/>
      <c r="U25" s="237"/>
      <c r="V25" s="137" t="str">
        <f>'2. MCA_Design'!D98</f>
        <v xml:space="preserve"> - </v>
      </c>
      <c r="W25" s="138">
        <v>0</v>
      </c>
      <c r="X25" s="139" t="str">
        <f>INDEX('1. Inputs'!$B$30:$B$35,MATCH(W25,'1. Inputs'!$D$30:$D$35,0))</f>
        <v>Does not apply</v>
      </c>
      <c r="Y25" s="138">
        <v>0</v>
      </c>
      <c r="Z25" s="139" t="str">
        <f>INDEX('1. Inputs'!$B$30:$B$35,MATCH(Y25,'1. Inputs'!$D$30:$D$35,0))</f>
        <v>Does not apply</v>
      </c>
      <c r="AA25" s="138">
        <v>0</v>
      </c>
      <c r="AB25" s="139" t="str">
        <f>INDEX('1. Inputs'!$B$30:$B$35,MATCH(AA25,'1. Inputs'!$D$30:$D$35,0))</f>
        <v>Does not apply</v>
      </c>
      <c r="AC25" s="138">
        <v>0</v>
      </c>
      <c r="AD25" s="139" t="str">
        <f>INDEX('1. Inputs'!$B$30:$B$35,MATCH(AC25,'1. Inputs'!$D$30:$D$35,0))</f>
        <v>Does not apply</v>
      </c>
      <c r="AE25" s="138">
        <v>0</v>
      </c>
      <c r="AF25" s="139" t="str">
        <f>INDEX('1. Inputs'!$B$30:$B$35,MATCH(AE25,'1. Inputs'!$D$30:$D$35,0))</f>
        <v>Does not apply</v>
      </c>
      <c r="AG25" s="138">
        <v>0</v>
      </c>
      <c r="AH25" s="139" t="str">
        <f>INDEX('1. Inputs'!$B$30:$B$35,MATCH(AG25,'1. Inputs'!$D$30:$D$35,0))</f>
        <v>Does not apply</v>
      </c>
      <c r="AI25" s="138">
        <v>0</v>
      </c>
      <c r="AJ25" s="139" t="str">
        <f>INDEX('1. Inputs'!$B$30:$B$35,MATCH(AI25,'1. Inputs'!$D$30:$D$35,0))</f>
        <v>Does not apply</v>
      </c>
      <c r="AK25" s="138">
        <v>0</v>
      </c>
      <c r="AL25" s="140" t="str">
        <f>INDEX('1. Inputs'!$B$30:$B$35,MATCH(AK25,'1. Inputs'!$D$30:$D$35,0))</f>
        <v>Does not apply</v>
      </c>
    </row>
    <row r="26" spans="1:38" s="23" customFormat="1" ht="31.5" hidden="1" outlineLevel="1" thickBot="1" x14ac:dyDescent="0.4">
      <c r="A26" s="10"/>
      <c r="B26" s="262"/>
      <c r="C26" s="199" t="str">
        <f>'2. MCA_Design'!C99</f>
        <v>Not completed for this example</v>
      </c>
      <c r="D26" s="239">
        <v>0</v>
      </c>
      <c r="E26" s="223">
        <v>0</v>
      </c>
      <c r="F26" s="230" t="str">
        <f>INDEX('1. Inputs'!$B$30:$B$35,MATCH(E26,'1. Inputs'!$D$30:$D$35,0))</f>
        <v>Does not apply</v>
      </c>
      <c r="G26" s="241">
        <v>0</v>
      </c>
      <c r="H26" s="225" t="str">
        <f>INDEX('1. Inputs'!$B$30:$B$35,MATCH(G26,'1. Inputs'!$D$30:$D$35,0))</f>
        <v>Does not apply</v>
      </c>
      <c r="I26" s="241">
        <v>0</v>
      </c>
      <c r="J26" s="225" t="str">
        <f>INDEX('1. Inputs'!$B$30:$B$35,MATCH(I26,'1. Inputs'!$D$30:$D$35,0))</f>
        <v>Does not apply</v>
      </c>
      <c r="K26" s="241">
        <v>0</v>
      </c>
      <c r="L26" s="225" t="str">
        <f>INDEX('1. Inputs'!$B$30:$B$35,MATCH(K26,'1. Inputs'!$D$30:$D$35,0))</f>
        <v>Does not apply</v>
      </c>
      <c r="M26" s="223">
        <v>0</v>
      </c>
      <c r="N26" s="225" t="str">
        <f>INDEX('1. Inputs'!$B$30:$B$35,MATCH(M26,'1. Inputs'!$D$30:$D$35,0))</f>
        <v>Does not apply</v>
      </c>
      <c r="O26" s="223">
        <v>0</v>
      </c>
      <c r="P26" s="225" t="str">
        <f>INDEX('1. Inputs'!$B$30:$B$35,MATCH(O26,'1. Inputs'!$D$30:$D$35,0))</f>
        <v>Does not apply</v>
      </c>
      <c r="Q26" s="223">
        <v>0</v>
      </c>
      <c r="R26" s="225" t="str">
        <f>INDEX('1. Inputs'!$B$30:$B$35,MATCH(Q26,'1. Inputs'!$D$30:$D$35,0))</f>
        <v>Does not apply</v>
      </c>
      <c r="S26" s="223">
        <v>0</v>
      </c>
      <c r="T26" s="225" t="str">
        <f>INDEX('1. Inputs'!$B$30:$B$35,MATCH(S26,'1. Inputs'!$D$30:$D$35,0))</f>
        <v>Does not apply</v>
      </c>
      <c r="U26" s="243"/>
      <c r="V26" s="137" t="str">
        <f>'2. MCA_Design'!D99</f>
        <v xml:space="preserve"> - </v>
      </c>
      <c r="W26" s="138">
        <v>0</v>
      </c>
      <c r="X26" s="139" t="str">
        <f>INDEX('1. Inputs'!$B$30:$B$35,MATCH(W26,'1. Inputs'!$D$30:$D$35,0))</f>
        <v>Does not apply</v>
      </c>
      <c r="Y26" s="138">
        <v>0</v>
      </c>
      <c r="Z26" s="139" t="str">
        <f>INDEX('1. Inputs'!$B$30:$B$35,MATCH(Y26,'1. Inputs'!$D$30:$D$35,0))</f>
        <v>Does not apply</v>
      </c>
      <c r="AA26" s="138">
        <v>0</v>
      </c>
      <c r="AB26" s="139" t="str">
        <f>INDEX('1. Inputs'!$B$30:$B$35,MATCH(AA26,'1. Inputs'!$D$30:$D$35,0))</f>
        <v>Does not apply</v>
      </c>
      <c r="AC26" s="138">
        <v>0</v>
      </c>
      <c r="AD26" s="139" t="str">
        <f>INDEX('1. Inputs'!$B$30:$B$35,MATCH(AC26,'1. Inputs'!$D$30:$D$35,0))</f>
        <v>Does not apply</v>
      </c>
      <c r="AE26" s="138">
        <v>0</v>
      </c>
      <c r="AF26" s="139" t="str">
        <f>INDEX('1. Inputs'!$B$30:$B$35,MATCH(AE26,'1. Inputs'!$D$30:$D$35,0))</f>
        <v>Does not apply</v>
      </c>
      <c r="AG26" s="138">
        <v>0</v>
      </c>
      <c r="AH26" s="139" t="str">
        <f>INDEX('1. Inputs'!$B$30:$B$35,MATCH(AG26,'1. Inputs'!$D$30:$D$35,0))</f>
        <v>Does not apply</v>
      </c>
      <c r="AI26" s="138">
        <v>0</v>
      </c>
      <c r="AJ26" s="139" t="str">
        <f>INDEX('1. Inputs'!$B$30:$B$35,MATCH(AI26,'1. Inputs'!$D$30:$D$35,0))</f>
        <v>Does not apply</v>
      </c>
      <c r="AK26" s="138">
        <v>0</v>
      </c>
      <c r="AL26" s="140" t="str">
        <f>INDEX('1. Inputs'!$B$30:$B$35,MATCH(AK26,'1. Inputs'!$D$30:$D$35,0))</f>
        <v>Does not apply</v>
      </c>
    </row>
    <row r="27" spans="1:38" s="23" customFormat="1" ht="31.5" hidden="1" outlineLevel="1" thickBot="1" x14ac:dyDescent="0.4">
      <c r="A27" s="10"/>
      <c r="B27" s="263"/>
      <c r="C27" s="256"/>
      <c r="D27" s="240"/>
      <c r="E27" s="224"/>
      <c r="F27" s="231"/>
      <c r="G27" s="242"/>
      <c r="H27" s="226"/>
      <c r="I27" s="242"/>
      <c r="J27" s="226"/>
      <c r="K27" s="242"/>
      <c r="L27" s="226"/>
      <c r="M27" s="224"/>
      <c r="N27" s="226"/>
      <c r="O27" s="224"/>
      <c r="P27" s="226"/>
      <c r="Q27" s="224"/>
      <c r="R27" s="226"/>
      <c r="S27" s="224"/>
      <c r="T27" s="226"/>
      <c r="U27" s="244"/>
      <c r="V27" s="141" t="str">
        <f>'2. MCA_Design'!D100</f>
        <v xml:space="preserve"> - </v>
      </c>
      <c r="W27" s="142">
        <v>0</v>
      </c>
      <c r="X27" s="143" t="str">
        <f>INDEX('1. Inputs'!$B$30:$B$35,MATCH(W27,'1. Inputs'!$D$30:$D$35,0))</f>
        <v>Does not apply</v>
      </c>
      <c r="Y27" s="142">
        <v>0</v>
      </c>
      <c r="Z27" s="143" t="str">
        <f>INDEX('1. Inputs'!$B$30:$B$35,MATCH(Y27,'1. Inputs'!$D$30:$D$35,0))</f>
        <v>Does not apply</v>
      </c>
      <c r="AA27" s="142">
        <v>0</v>
      </c>
      <c r="AB27" s="143" t="str">
        <f>INDEX('1. Inputs'!$B$30:$B$35,MATCH(AA27,'1. Inputs'!$D$30:$D$35,0))</f>
        <v>Does not apply</v>
      </c>
      <c r="AC27" s="142">
        <v>0</v>
      </c>
      <c r="AD27" s="143" t="str">
        <f>INDEX('1. Inputs'!$B$30:$B$35,MATCH(AC27,'1. Inputs'!$D$30:$D$35,0))</f>
        <v>Does not apply</v>
      </c>
      <c r="AE27" s="142">
        <v>0</v>
      </c>
      <c r="AF27" s="143" t="str">
        <f>INDEX('1. Inputs'!$B$30:$B$35,MATCH(AE27,'1. Inputs'!$D$30:$D$35,0))</f>
        <v>Does not apply</v>
      </c>
      <c r="AG27" s="142">
        <v>0</v>
      </c>
      <c r="AH27" s="143" t="str">
        <f>INDEX('1. Inputs'!$B$30:$B$35,MATCH(AG27,'1. Inputs'!$D$30:$D$35,0))</f>
        <v>Does not apply</v>
      </c>
      <c r="AI27" s="142">
        <v>0</v>
      </c>
      <c r="AJ27" s="143" t="str">
        <f>INDEX('1. Inputs'!$B$30:$B$35,MATCH(AI27,'1. Inputs'!$D$30:$D$35,0))</f>
        <v>Does not apply</v>
      </c>
      <c r="AK27" s="142">
        <v>0</v>
      </c>
      <c r="AL27" s="144" t="str">
        <f>INDEX('1. Inputs'!$B$30:$B$35,MATCH(AK27,'1. Inputs'!$D$30:$D$35,0))</f>
        <v>Does not apply</v>
      </c>
    </row>
    <row r="28" spans="1:38" s="23" customFormat="1" ht="62" collapsed="1" x14ac:dyDescent="0.35">
      <c r="A28" s="10"/>
      <c r="B28" s="246" t="str">
        <f>'2. MCA_Design'!B101</f>
        <v>To integrate/align with existing network/system and current projects</v>
      </c>
      <c r="C28" s="255" t="str">
        <f>'2. MCA_Design'!C101</f>
        <v>Criterion 2: Align with existing network and best leverage current/committed projects</v>
      </c>
      <c r="D28" s="259">
        <v>0.5</v>
      </c>
      <c r="E28" s="227">
        <v>5</v>
      </c>
      <c r="F28" s="232" t="str">
        <f>INDEX('1. Inputs'!$B$30:$B$35,MATCH(E28,'1. Inputs'!$D$30:$D$35,0))</f>
        <v>Strong positive</v>
      </c>
      <c r="G28" s="227">
        <v>4</v>
      </c>
      <c r="H28" s="232" t="str">
        <f>INDEX('1. Inputs'!$B$30:$B$35,MATCH(G28,'1. Inputs'!$D$30:$D$35,0))</f>
        <v>Moderate positive</v>
      </c>
      <c r="I28" s="227">
        <v>3</v>
      </c>
      <c r="J28" s="232" t="str">
        <f>INDEX('1. Inputs'!$B$30:$B$35,MATCH(I28,'1. Inputs'!$D$30:$D$35,0))</f>
        <v>No significant impact</v>
      </c>
      <c r="K28" s="227">
        <v>4</v>
      </c>
      <c r="L28" s="232" t="str">
        <f>INDEX('1. Inputs'!$B$30:$B$35,MATCH(K28,'1. Inputs'!$D$30:$D$35,0))</f>
        <v>Moderate positive</v>
      </c>
      <c r="M28" s="227">
        <v>0</v>
      </c>
      <c r="N28" s="232" t="str">
        <f>INDEX('1. Inputs'!$B$30:$B$35,MATCH(M28,'1. Inputs'!$D$30:$D$35,0))</f>
        <v>Does not apply</v>
      </c>
      <c r="O28" s="227">
        <v>0</v>
      </c>
      <c r="P28" s="232" t="str">
        <f>INDEX('1. Inputs'!$B$30:$B$35,MATCH(O28,'1. Inputs'!$D$30:$D$35,0))</f>
        <v>Does not apply</v>
      </c>
      <c r="Q28" s="227">
        <v>0</v>
      </c>
      <c r="R28" s="232" t="str">
        <f>INDEX('1. Inputs'!$B$30:$B$35,MATCH(Q28,'1. Inputs'!$D$30:$D$35,0))</f>
        <v>Does not apply</v>
      </c>
      <c r="S28" s="227">
        <v>0</v>
      </c>
      <c r="T28" s="232" t="str">
        <f>INDEX('1. Inputs'!$B$30:$B$35,MATCH(S28,'1. Inputs'!$D$30:$D$35,0))</f>
        <v>Does not apply</v>
      </c>
      <c r="U28" s="236" t="s">
        <v>161</v>
      </c>
      <c r="V28" s="133" t="str">
        <f>'2. MCA_Design'!D101</f>
        <v>C2.1: Level of alignment with existing network and ability to leverage current/committed projects</v>
      </c>
      <c r="W28" s="134">
        <v>5</v>
      </c>
      <c r="X28" s="135" t="str">
        <f>INDEX('1. Inputs'!$B$30:$B$35,MATCH(W28,'1. Inputs'!$D$30:$D$35,0))</f>
        <v>Strong positive</v>
      </c>
      <c r="Y28" s="134">
        <v>4</v>
      </c>
      <c r="Z28" s="135" t="str">
        <f>INDEX('1. Inputs'!$B$30:$B$35,MATCH(Y28,'1. Inputs'!$D$30:$D$35,0))</f>
        <v>Moderate positive</v>
      </c>
      <c r="AA28" s="134">
        <v>3</v>
      </c>
      <c r="AB28" s="135" t="str">
        <f>INDEX('1. Inputs'!$B$30:$B$35,MATCH(AA28,'1. Inputs'!$D$30:$D$35,0))</f>
        <v>No significant impact</v>
      </c>
      <c r="AC28" s="134">
        <v>4</v>
      </c>
      <c r="AD28" s="135" t="str">
        <f>INDEX('1. Inputs'!$B$30:$B$35,MATCH(AC28,'1. Inputs'!$D$30:$D$35,0))</f>
        <v>Moderate positive</v>
      </c>
      <c r="AE28" s="134">
        <v>0</v>
      </c>
      <c r="AF28" s="135" t="str">
        <f>INDEX('1. Inputs'!$B$30:$B$35,MATCH(AE28,'1. Inputs'!$D$30:$D$35,0))</f>
        <v>Does not apply</v>
      </c>
      <c r="AG28" s="134">
        <v>0</v>
      </c>
      <c r="AH28" s="135" t="str">
        <f>INDEX('1. Inputs'!$B$30:$B$35,MATCH(AG28,'1. Inputs'!$D$30:$D$35,0))</f>
        <v>Does not apply</v>
      </c>
      <c r="AI28" s="134">
        <v>0</v>
      </c>
      <c r="AJ28" s="135" t="str">
        <f>INDEX('1. Inputs'!$B$30:$B$35,MATCH(AI28,'1. Inputs'!$D$30:$D$35,0))</f>
        <v>Does not apply</v>
      </c>
      <c r="AK28" s="134">
        <v>0</v>
      </c>
      <c r="AL28" s="136" t="str">
        <f>INDEX('1. Inputs'!$B$30:$B$35,MATCH(AK28,'1. Inputs'!$D$30:$D$35,0))</f>
        <v>Does not apply</v>
      </c>
    </row>
    <row r="29" spans="1:38" s="23" customFormat="1" ht="31" x14ac:dyDescent="0.35">
      <c r="A29" s="10"/>
      <c r="B29" s="247"/>
      <c r="C29" s="200"/>
      <c r="D29" s="260"/>
      <c r="E29" s="228"/>
      <c r="F29" s="233"/>
      <c r="G29" s="228"/>
      <c r="H29" s="233"/>
      <c r="I29" s="228"/>
      <c r="J29" s="233"/>
      <c r="K29" s="228"/>
      <c r="L29" s="233"/>
      <c r="M29" s="228"/>
      <c r="N29" s="233"/>
      <c r="O29" s="228"/>
      <c r="P29" s="233"/>
      <c r="Q29" s="228"/>
      <c r="R29" s="233"/>
      <c r="S29" s="228"/>
      <c r="T29" s="233"/>
      <c r="U29" s="237"/>
      <c r="V29" s="137" t="str">
        <f>'2. MCA_Design'!D102</f>
        <v xml:space="preserve"> - </v>
      </c>
      <c r="W29" s="138">
        <v>0</v>
      </c>
      <c r="X29" s="139" t="str">
        <f>INDEX('1. Inputs'!$B$30:$B$35,MATCH(W29,'1. Inputs'!$D$30:$D$35,0))</f>
        <v>Does not apply</v>
      </c>
      <c r="Y29" s="138">
        <v>0</v>
      </c>
      <c r="Z29" s="139" t="str">
        <f>INDEX('1. Inputs'!$B$30:$B$35,MATCH(Y29,'1. Inputs'!$D$30:$D$35,0))</f>
        <v>Does not apply</v>
      </c>
      <c r="AA29" s="138">
        <v>0</v>
      </c>
      <c r="AB29" s="139" t="str">
        <f>INDEX('1. Inputs'!$B$30:$B$35,MATCH(AA29,'1. Inputs'!$D$30:$D$35,0))</f>
        <v>Does not apply</v>
      </c>
      <c r="AC29" s="138">
        <v>0</v>
      </c>
      <c r="AD29" s="139" t="str">
        <f>INDEX('1. Inputs'!$B$30:$B$35,MATCH(AC29,'1. Inputs'!$D$30:$D$35,0))</f>
        <v>Does not apply</v>
      </c>
      <c r="AE29" s="138">
        <v>0</v>
      </c>
      <c r="AF29" s="139" t="str">
        <f>INDEX('1. Inputs'!$B$30:$B$35,MATCH(AE29,'1. Inputs'!$D$30:$D$35,0))</f>
        <v>Does not apply</v>
      </c>
      <c r="AG29" s="138">
        <v>0</v>
      </c>
      <c r="AH29" s="139" t="str">
        <f>INDEX('1. Inputs'!$B$30:$B$35,MATCH(AG29,'1. Inputs'!$D$30:$D$35,0))</f>
        <v>Does not apply</v>
      </c>
      <c r="AI29" s="138">
        <v>0</v>
      </c>
      <c r="AJ29" s="139" t="str">
        <f>INDEX('1. Inputs'!$B$30:$B$35,MATCH(AI29,'1. Inputs'!$D$30:$D$35,0))</f>
        <v>Does not apply</v>
      </c>
      <c r="AK29" s="138">
        <v>0</v>
      </c>
      <c r="AL29" s="140" t="str">
        <f>INDEX('1. Inputs'!$B$30:$B$35,MATCH(AK29,'1. Inputs'!$D$30:$D$35,0))</f>
        <v>Does not apply</v>
      </c>
    </row>
    <row r="30" spans="1:38" s="23" customFormat="1" ht="46.5" x14ac:dyDescent="0.35">
      <c r="A30" s="10"/>
      <c r="B30" s="247"/>
      <c r="C30" s="199" t="str">
        <f>'2. MCA_Design'!C103</f>
        <v>Criterion 3: Reduce travel time in surrounding roading network</v>
      </c>
      <c r="D30" s="257">
        <v>0.5</v>
      </c>
      <c r="E30" s="223">
        <v>4</v>
      </c>
      <c r="F30" s="230" t="str">
        <f>INDEX('1. Inputs'!$B$30:$B$35,MATCH(E30,'1. Inputs'!$D$30:$D$35,0))</f>
        <v>Moderate positive</v>
      </c>
      <c r="G30" s="223">
        <v>2</v>
      </c>
      <c r="H30" s="230" t="str">
        <f>INDEX('1. Inputs'!$B$30:$B$35,MATCH(G30,'1. Inputs'!$D$30:$D$35,0))</f>
        <v>Moderate, negative impact</v>
      </c>
      <c r="I30" s="223">
        <v>2</v>
      </c>
      <c r="J30" s="230" t="str">
        <f>INDEX('1. Inputs'!$B$30:$B$35,MATCH(I30,'1. Inputs'!$D$30:$D$35,0))</f>
        <v>Moderate, negative impact</v>
      </c>
      <c r="K30" s="223">
        <v>3</v>
      </c>
      <c r="L30" s="230" t="str">
        <f>INDEX('1. Inputs'!$B$30:$B$35,MATCH(K30,'1. Inputs'!$D$30:$D$35,0))</f>
        <v>No significant impact</v>
      </c>
      <c r="M30" s="223">
        <v>0</v>
      </c>
      <c r="N30" s="230" t="str">
        <f>INDEX('1. Inputs'!$B$30:$B$35,MATCH(M30,'1. Inputs'!$D$30:$D$35,0))</f>
        <v>Does not apply</v>
      </c>
      <c r="O30" s="223">
        <v>0</v>
      </c>
      <c r="P30" s="230" t="str">
        <f>INDEX('1. Inputs'!$B$30:$B$35,MATCH(O30,'1. Inputs'!$D$30:$D$35,0))</f>
        <v>Does not apply</v>
      </c>
      <c r="Q30" s="223">
        <v>0</v>
      </c>
      <c r="R30" s="230" t="str">
        <f>INDEX('1. Inputs'!$B$30:$B$35,MATCH(Q30,'1. Inputs'!$D$30:$D$35,0))</f>
        <v>Does not apply</v>
      </c>
      <c r="S30" s="223">
        <v>0</v>
      </c>
      <c r="T30" s="230" t="str">
        <f>INDEX('1. Inputs'!$B$30:$B$35,MATCH(S30,'1. Inputs'!$D$30:$D$35,0))</f>
        <v>Does not apply</v>
      </c>
      <c r="U30" s="243" t="s">
        <v>155</v>
      </c>
      <c r="V30" s="137" t="str">
        <f>'2. MCA_Design'!D103</f>
        <v>C3.1: Average peak journey times in surrounding roading network</v>
      </c>
      <c r="W30" s="138">
        <v>4</v>
      </c>
      <c r="X30" s="139" t="str">
        <f>INDEX('1. Inputs'!$B$30:$B$35,MATCH(W30,'1. Inputs'!$D$30:$D$35,0))</f>
        <v>Moderate positive</v>
      </c>
      <c r="Y30" s="138">
        <v>2</v>
      </c>
      <c r="Z30" s="139" t="str">
        <f>INDEX('1. Inputs'!$B$30:$B$35,MATCH(Y30,'1. Inputs'!$D$30:$D$35,0))</f>
        <v>Moderate, negative impact</v>
      </c>
      <c r="AA30" s="138">
        <v>2</v>
      </c>
      <c r="AB30" s="139" t="str">
        <f>INDEX('1. Inputs'!$B$30:$B$35,MATCH(AA30,'1. Inputs'!$D$30:$D$35,0))</f>
        <v>Moderate, negative impact</v>
      </c>
      <c r="AC30" s="138">
        <v>3</v>
      </c>
      <c r="AD30" s="139" t="str">
        <f>INDEX('1. Inputs'!$B$30:$B$35,MATCH(AC30,'1. Inputs'!$D$30:$D$35,0))</f>
        <v>No significant impact</v>
      </c>
      <c r="AE30" s="138">
        <v>0</v>
      </c>
      <c r="AF30" s="139" t="str">
        <f>INDEX('1. Inputs'!$B$30:$B$35,MATCH(AE30,'1. Inputs'!$D$30:$D$35,0))</f>
        <v>Does not apply</v>
      </c>
      <c r="AG30" s="138">
        <v>0</v>
      </c>
      <c r="AH30" s="139" t="str">
        <f>INDEX('1. Inputs'!$B$30:$B$35,MATCH(AG30,'1. Inputs'!$D$30:$D$35,0))</f>
        <v>Does not apply</v>
      </c>
      <c r="AI30" s="138">
        <v>0</v>
      </c>
      <c r="AJ30" s="139" t="str">
        <f>INDEX('1. Inputs'!$B$30:$B$35,MATCH(AI30,'1. Inputs'!$D$30:$D$35,0))</f>
        <v>Does not apply</v>
      </c>
      <c r="AK30" s="138">
        <v>0</v>
      </c>
      <c r="AL30" s="140" t="str">
        <f>INDEX('1. Inputs'!$B$30:$B$35,MATCH(AK30,'1. Inputs'!$D$30:$D$35,0))</f>
        <v>Does not apply</v>
      </c>
    </row>
    <row r="31" spans="1:38" s="23" customFormat="1" ht="31.5" thickBot="1" x14ac:dyDescent="0.4">
      <c r="A31" s="10"/>
      <c r="B31" s="248"/>
      <c r="C31" s="256"/>
      <c r="D31" s="258"/>
      <c r="E31" s="224"/>
      <c r="F31" s="231"/>
      <c r="G31" s="224"/>
      <c r="H31" s="231"/>
      <c r="I31" s="224"/>
      <c r="J31" s="231"/>
      <c r="K31" s="224"/>
      <c r="L31" s="231"/>
      <c r="M31" s="224"/>
      <c r="N31" s="231"/>
      <c r="O31" s="224"/>
      <c r="P31" s="231"/>
      <c r="Q31" s="224"/>
      <c r="R31" s="231"/>
      <c r="S31" s="224"/>
      <c r="T31" s="231"/>
      <c r="U31" s="244"/>
      <c r="V31" s="141" t="str">
        <f>'2. MCA_Design'!D104</f>
        <v xml:space="preserve"> - </v>
      </c>
      <c r="W31" s="142">
        <v>0</v>
      </c>
      <c r="X31" s="143" t="str">
        <f>INDEX('1. Inputs'!$B$30:$B$35,MATCH(W31,'1. Inputs'!$D$30:$D$35,0))</f>
        <v>Does not apply</v>
      </c>
      <c r="Y31" s="142">
        <v>0</v>
      </c>
      <c r="Z31" s="143" t="str">
        <f>INDEX('1. Inputs'!$B$30:$B$35,MATCH(Y31,'1. Inputs'!$D$30:$D$35,0))</f>
        <v>Does not apply</v>
      </c>
      <c r="AA31" s="142">
        <v>0</v>
      </c>
      <c r="AB31" s="143" t="str">
        <f>INDEX('1. Inputs'!$B$30:$B$35,MATCH(AA31,'1. Inputs'!$D$30:$D$35,0))</f>
        <v>Does not apply</v>
      </c>
      <c r="AC31" s="142">
        <v>0</v>
      </c>
      <c r="AD31" s="143" t="str">
        <f>INDEX('1. Inputs'!$B$30:$B$35,MATCH(AC31,'1. Inputs'!$D$30:$D$35,0))</f>
        <v>Does not apply</v>
      </c>
      <c r="AE31" s="142">
        <v>0</v>
      </c>
      <c r="AF31" s="143" t="str">
        <f>INDEX('1. Inputs'!$B$30:$B$35,MATCH(AE31,'1. Inputs'!$D$30:$D$35,0))</f>
        <v>Does not apply</v>
      </c>
      <c r="AG31" s="142">
        <v>0</v>
      </c>
      <c r="AH31" s="143" t="str">
        <f>INDEX('1. Inputs'!$B$30:$B$35,MATCH(AG31,'1. Inputs'!$D$30:$D$35,0))</f>
        <v>Does not apply</v>
      </c>
      <c r="AI31" s="142">
        <v>0</v>
      </c>
      <c r="AJ31" s="143" t="str">
        <f>INDEX('1. Inputs'!$B$30:$B$35,MATCH(AI31,'1. Inputs'!$D$30:$D$35,0))</f>
        <v>Does not apply</v>
      </c>
      <c r="AK31" s="142">
        <v>0</v>
      </c>
      <c r="AL31" s="144" t="str">
        <f>INDEX('1. Inputs'!$B$30:$B$35,MATCH(AK31,'1. Inputs'!$D$30:$D$35,0))</f>
        <v>Does not apply</v>
      </c>
    </row>
    <row r="32" spans="1:38" s="23" customFormat="1" ht="31.5" hidden="1" outlineLevel="1" thickBot="1" x14ac:dyDescent="0.4">
      <c r="A32" s="10"/>
      <c r="B32" s="246" t="str">
        <f>'2. MCA_Design'!B105</f>
        <v>Not completed for this example</v>
      </c>
      <c r="C32" s="255" t="str">
        <f>'2. MCA_Design'!C105</f>
        <v>Not completed for this example</v>
      </c>
      <c r="D32" s="249">
        <v>0</v>
      </c>
      <c r="E32" s="227">
        <v>0</v>
      </c>
      <c r="F32" s="232" t="str">
        <f>INDEX('1. Inputs'!$B$30:$B$35,MATCH(E32,'1. Inputs'!$D$30:$D$35,0))</f>
        <v>Does not apply</v>
      </c>
      <c r="G32" s="245">
        <v>0</v>
      </c>
      <c r="H32" s="229" t="str">
        <f>INDEX('1. Inputs'!$B$30:$B$35,MATCH(G32,'1. Inputs'!$D$30:$D$35,0))</f>
        <v>Does not apply</v>
      </c>
      <c r="I32" s="245">
        <v>0</v>
      </c>
      <c r="J32" s="229" t="str">
        <f>INDEX('1. Inputs'!$B$30:$B$35,MATCH(I32,'1. Inputs'!$D$30:$D$35,0))</f>
        <v>Does not apply</v>
      </c>
      <c r="K32" s="245">
        <v>0</v>
      </c>
      <c r="L32" s="229" t="str">
        <f>INDEX('1. Inputs'!$B$30:$B$35,MATCH(K32,'1. Inputs'!$D$30:$D$35,0))</f>
        <v>Does not apply</v>
      </c>
      <c r="M32" s="227">
        <v>0</v>
      </c>
      <c r="N32" s="229" t="str">
        <f>INDEX('1. Inputs'!$B$30:$B$35,MATCH(M32,'1. Inputs'!$D$30:$D$35,0))</f>
        <v>Does not apply</v>
      </c>
      <c r="O32" s="227">
        <v>0</v>
      </c>
      <c r="P32" s="229" t="str">
        <f>INDEX('1. Inputs'!$B$30:$B$35,MATCH(O32,'1. Inputs'!$D$30:$D$35,0))</f>
        <v>Does not apply</v>
      </c>
      <c r="Q32" s="227">
        <v>0</v>
      </c>
      <c r="R32" s="229" t="str">
        <f>INDEX('1. Inputs'!$B$30:$B$35,MATCH(Q32,'1. Inputs'!$D$30:$D$35,0))</f>
        <v>Does not apply</v>
      </c>
      <c r="S32" s="227">
        <v>0</v>
      </c>
      <c r="T32" s="229" t="str">
        <f>INDEX('1. Inputs'!$B$30:$B$35,MATCH(S32,'1. Inputs'!$D$30:$D$35,0))</f>
        <v>Does not apply</v>
      </c>
      <c r="U32" s="236"/>
      <c r="V32" s="133" t="str">
        <f>'2. MCA_Design'!D105</f>
        <v xml:space="preserve"> - </v>
      </c>
      <c r="W32" s="134">
        <v>0</v>
      </c>
      <c r="X32" s="135" t="str">
        <f>INDEX('1. Inputs'!$B$30:$B$35,MATCH(W32,'1. Inputs'!$D$30:$D$35,0))</f>
        <v>Does not apply</v>
      </c>
      <c r="Y32" s="134">
        <v>0</v>
      </c>
      <c r="Z32" s="135" t="str">
        <f>INDEX('1. Inputs'!$B$30:$B$35,MATCH(Y32,'1. Inputs'!$D$30:$D$35,0))</f>
        <v>Does not apply</v>
      </c>
      <c r="AA32" s="134">
        <v>0</v>
      </c>
      <c r="AB32" s="135" t="str">
        <f>INDEX('1. Inputs'!$B$30:$B$35,MATCH(AA32,'1. Inputs'!$D$30:$D$35,0))</f>
        <v>Does not apply</v>
      </c>
      <c r="AC32" s="134">
        <v>0</v>
      </c>
      <c r="AD32" s="135" t="str">
        <f>INDEX('1. Inputs'!$B$30:$B$35,MATCH(AC32,'1. Inputs'!$D$30:$D$35,0))</f>
        <v>Does not apply</v>
      </c>
      <c r="AE32" s="134">
        <v>0</v>
      </c>
      <c r="AF32" s="135" t="str">
        <f>INDEX('1. Inputs'!$B$30:$B$35,MATCH(AE32,'1. Inputs'!$D$30:$D$35,0))</f>
        <v>Does not apply</v>
      </c>
      <c r="AG32" s="134">
        <v>0</v>
      </c>
      <c r="AH32" s="135" t="str">
        <f>INDEX('1. Inputs'!$B$30:$B$35,MATCH(AG32,'1. Inputs'!$D$30:$D$35,0))</f>
        <v>Does not apply</v>
      </c>
      <c r="AI32" s="134">
        <v>0</v>
      </c>
      <c r="AJ32" s="135" t="str">
        <f>INDEX('1. Inputs'!$B$30:$B$35,MATCH(AI32,'1. Inputs'!$D$30:$D$35,0))</f>
        <v>Does not apply</v>
      </c>
      <c r="AK32" s="134">
        <v>0</v>
      </c>
      <c r="AL32" s="136" t="str">
        <f>INDEX('1. Inputs'!$B$30:$B$35,MATCH(AK32,'1. Inputs'!$D$30:$D$35,0))</f>
        <v>Does not apply</v>
      </c>
    </row>
    <row r="33" spans="1:38" s="23" customFormat="1" ht="31.5" hidden="1" outlineLevel="1" thickBot="1" x14ac:dyDescent="0.4">
      <c r="A33" s="10"/>
      <c r="B33" s="247"/>
      <c r="C33" s="200"/>
      <c r="D33" s="250"/>
      <c r="E33" s="228"/>
      <c r="F33" s="233"/>
      <c r="G33" s="241"/>
      <c r="H33" s="225"/>
      <c r="I33" s="241"/>
      <c r="J33" s="225"/>
      <c r="K33" s="241"/>
      <c r="L33" s="225"/>
      <c r="M33" s="228"/>
      <c r="N33" s="225"/>
      <c r="O33" s="228"/>
      <c r="P33" s="225"/>
      <c r="Q33" s="228"/>
      <c r="R33" s="225"/>
      <c r="S33" s="228"/>
      <c r="T33" s="225"/>
      <c r="U33" s="237"/>
      <c r="V33" s="137" t="str">
        <f>'2. MCA_Design'!D106</f>
        <v xml:space="preserve"> - </v>
      </c>
      <c r="W33" s="138">
        <v>0</v>
      </c>
      <c r="X33" s="139" t="str">
        <f>INDEX('1. Inputs'!$B$30:$B$35,MATCH(W33,'1. Inputs'!$D$30:$D$35,0))</f>
        <v>Does not apply</v>
      </c>
      <c r="Y33" s="138">
        <v>0</v>
      </c>
      <c r="Z33" s="139" t="str">
        <f>INDEX('1. Inputs'!$B$30:$B$35,MATCH(Y33,'1. Inputs'!$D$30:$D$35,0))</f>
        <v>Does not apply</v>
      </c>
      <c r="AA33" s="138">
        <v>0</v>
      </c>
      <c r="AB33" s="139" t="str">
        <f>INDEX('1. Inputs'!$B$30:$B$35,MATCH(AA33,'1. Inputs'!$D$30:$D$35,0))</f>
        <v>Does not apply</v>
      </c>
      <c r="AC33" s="138">
        <v>0</v>
      </c>
      <c r="AD33" s="139" t="str">
        <f>INDEX('1. Inputs'!$B$30:$B$35,MATCH(AC33,'1. Inputs'!$D$30:$D$35,0))</f>
        <v>Does not apply</v>
      </c>
      <c r="AE33" s="138">
        <v>0</v>
      </c>
      <c r="AF33" s="139" t="str">
        <f>INDEX('1. Inputs'!$B$30:$B$35,MATCH(AE33,'1. Inputs'!$D$30:$D$35,0))</f>
        <v>Does not apply</v>
      </c>
      <c r="AG33" s="138">
        <v>0</v>
      </c>
      <c r="AH33" s="139" t="str">
        <f>INDEX('1. Inputs'!$B$30:$B$35,MATCH(AG33,'1. Inputs'!$D$30:$D$35,0))</f>
        <v>Does not apply</v>
      </c>
      <c r="AI33" s="138">
        <v>0</v>
      </c>
      <c r="AJ33" s="139" t="str">
        <f>INDEX('1. Inputs'!$B$30:$B$35,MATCH(AI33,'1. Inputs'!$D$30:$D$35,0))</f>
        <v>Does not apply</v>
      </c>
      <c r="AK33" s="138">
        <v>0</v>
      </c>
      <c r="AL33" s="140" t="str">
        <f>INDEX('1. Inputs'!$B$30:$B$35,MATCH(AK33,'1. Inputs'!$D$30:$D$35,0))</f>
        <v>Does not apply</v>
      </c>
    </row>
    <row r="34" spans="1:38" s="23" customFormat="1" ht="31.5" hidden="1" outlineLevel="1" thickBot="1" x14ac:dyDescent="0.4">
      <c r="A34" s="10"/>
      <c r="B34" s="247"/>
      <c r="C34" s="199" t="str">
        <f>'2. MCA_Design'!C107</f>
        <v>Not completed for this example</v>
      </c>
      <c r="D34" s="239">
        <v>0</v>
      </c>
      <c r="E34" s="223">
        <v>0</v>
      </c>
      <c r="F34" s="230" t="str">
        <f>INDEX('1. Inputs'!$B$30:$B$35,MATCH(E34,'1. Inputs'!$D$30:$D$35,0))</f>
        <v>Does not apply</v>
      </c>
      <c r="G34" s="241">
        <v>0</v>
      </c>
      <c r="H34" s="225" t="str">
        <f>INDEX('1. Inputs'!$B$30:$B$35,MATCH(G34,'1. Inputs'!$D$30:$D$35,0))</f>
        <v>Does not apply</v>
      </c>
      <c r="I34" s="241">
        <v>0</v>
      </c>
      <c r="J34" s="225" t="str">
        <f>INDEX('1. Inputs'!$B$30:$B$35,MATCH(I34,'1. Inputs'!$D$30:$D$35,0))</f>
        <v>Does not apply</v>
      </c>
      <c r="K34" s="241">
        <v>0</v>
      </c>
      <c r="L34" s="225" t="str">
        <f>INDEX('1. Inputs'!$B$30:$B$35,MATCH(K34,'1. Inputs'!$D$30:$D$35,0))</f>
        <v>Does not apply</v>
      </c>
      <c r="M34" s="223">
        <v>0</v>
      </c>
      <c r="N34" s="225" t="str">
        <f>INDEX('1. Inputs'!$B$30:$B$35,MATCH(M34,'1. Inputs'!$D$30:$D$35,0))</f>
        <v>Does not apply</v>
      </c>
      <c r="O34" s="223">
        <v>0</v>
      </c>
      <c r="P34" s="225" t="str">
        <f>INDEX('1. Inputs'!$B$30:$B$35,MATCH(O34,'1. Inputs'!$D$30:$D$35,0))</f>
        <v>Does not apply</v>
      </c>
      <c r="Q34" s="223">
        <v>0</v>
      </c>
      <c r="R34" s="225" t="str">
        <f>INDEX('1. Inputs'!$B$30:$B$35,MATCH(Q34,'1. Inputs'!$D$30:$D$35,0))</f>
        <v>Does not apply</v>
      </c>
      <c r="S34" s="223">
        <v>0</v>
      </c>
      <c r="T34" s="225" t="str">
        <f>INDEX('1. Inputs'!$B$30:$B$35,MATCH(S34,'1. Inputs'!$D$30:$D$35,0))</f>
        <v>Does not apply</v>
      </c>
      <c r="U34" s="243"/>
      <c r="V34" s="137" t="str">
        <f>'2. MCA_Design'!D107</f>
        <v xml:space="preserve"> - </v>
      </c>
      <c r="W34" s="138">
        <v>0</v>
      </c>
      <c r="X34" s="139" t="str">
        <f>INDEX('1. Inputs'!$B$30:$B$35,MATCH(W34,'1. Inputs'!$D$30:$D$35,0))</f>
        <v>Does not apply</v>
      </c>
      <c r="Y34" s="138">
        <v>0</v>
      </c>
      <c r="Z34" s="139" t="str">
        <f>INDEX('1. Inputs'!$B$30:$B$35,MATCH(Y34,'1. Inputs'!$D$30:$D$35,0))</f>
        <v>Does not apply</v>
      </c>
      <c r="AA34" s="138">
        <v>0</v>
      </c>
      <c r="AB34" s="139" t="str">
        <f>INDEX('1. Inputs'!$B$30:$B$35,MATCH(AA34,'1. Inputs'!$D$30:$D$35,0))</f>
        <v>Does not apply</v>
      </c>
      <c r="AC34" s="138">
        <v>0</v>
      </c>
      <c r="AD34" s="139" t="str">
        <f>INDEX('1. Inputs'!$B$30:$B$35,MATCH(AC34,'1. Inputs'!$D$30:$D$35,0))</f>
        <v>Does not apply</v>
      </c>
      <c r="AE34" s="138">
        <v>0</v>
      </c>
      <c r="AF34" s="139" t="str">
        <f>INDEX('1. Inputs'!$B$30:$B$35,MATCH(AE34,'1. Inputs'!$D$30:$D$35,0))</f>
        <v>Does not apply</v>
      </c>
      <c r="AG34" s="138">
        <v>0</v>
      </c>
      <c r="AH34" s="139" t="str">
        <f>INDEX('1. Inputs'!$B$30:$B$35,MATCH(AG34,'1. Inputs'!$D$30:$D$35,0))</f>
        <v>Does not apply</v>
      </c>
      <c r="AI34" s="138">
        <v>0</v>
      </c>
      <c r="AJ34" s="139" t="str">
        <f>INDEX('1. Inputs'!$B$30:$B$35,MATCH(AI34,'1. Inputs'!$D$30:$D$35,0))</f>
        <v>Does not apply</v>
      </c>
      <c r="AK34" s="138">
        <v>0</v>
      </c>
      <c r="AL34" s="140" t="str">
        <f>INDEX('1. Inputs'!$B$30:$B$35,MATCH(AK34,'1. Inputs'!$D$30:$D$35,0))</f>
        <v>Does not apply</v>
      </c>
    </row>
    <row r="35" spans="1:38" s="23" customFormat="1" ht="31.5" hidden="1" outlineLevel="1" thickBot="1" x14ac:dyDescent="0.4">
      <c r="A35" s="10"/>
      <c r="B35" s="248"/>
      <c r="C35" s="256"/>
      <c r="D35" s="240"/>
      <c r="E35" s="224"/>
      <c r="F35" s="231"/>
      <c r="G35" s="242"/>
      <c r="H35" s="226"/>
      <c r="I35" s="242"/>
      <c r="J35" s="226"/>
      <c r="K35" s="242"/>
      <c r="L35" s="226"/>
      <c r="M35" s="224"/>
      <c r="N35" s="226"/>
      <c r="O35" s="224"/>
      <c r="P35" s="226"/>
      <c r="Q35" s="224"/>
      <c r="R35" s="226"/>
      <c r="S35" s="224"/>
      <c r="T35" s="226"/>
      <c r="U35" s="244"/>
      <c r="V35" s="141" t="str">
        <f>'2. MCA_Design'!D108</f>
        <v xml:space="preserve"> - </v>
      </c>
      <c r="W35" s="142">
        <v>0</v>
      </c>
      <c r="X35" s="143" t="str">
        <f>INDEX('1. Inputs'!$B$30:$B$35,MATCH(W35,'1. Inputs'!$D$30:$D$35,0))</f>
        <v>Does not apply</v>
      </c>
      <c r="Y35" s="142">
        <v>0</v>
      </c>
      <c r="Z35" s="143" t="str">
        <f>INDEX('1. Inputs'!$B$30:$B$35,MATCH(Y35,'1. Inputs'!$D$30:$D$35,0))</f>
        <v>Does not apply</v>
      </c>
      <c r="AA35" s="142">
        <v>0</v>
      </c>
      <c r="AB35" s="143" t="str">
        <f>INDEX('1. Inputs'!$B$30:$B$35,MATCH(AA35,'1. Inputs'!$D$30:$D$35,0))</f>
        <v>Does not apply</v>
      </c>
      <c r="AC35" s="142">
        <v>0</v>
      </c>
      <c r="AD35" s="143" t="str">
        <f>INDEX('1. Inputs'!$B$30:$B$35,MATCH(AC35,'1. Inputs'!$D$30:$D$35,0))</f>
        <v>Does not apply</v>
      </c>
      <c r="AE35" s="142">
        <v>0</v>
      </c>
      <c r="AF35" s="143" t="str">
        <f>INDEX('1. Inputs'!$B$30:$B$35,MATCH(AE35,'1. Inputs'!$D$30:$D$35,0))</f>
        <v>Does not apply</v>
      </c>
      <c r="AG35" s="142">
        <v>0</v>
      </c>
      <c r="AH35" s="143" t="str">
        <f>INDEX('1. Inputs'!$B$30:$B$35,MATCH(AG35,'1. Inputs'!$D$30:$D$35,0))</f>
        <v>Does not apply</v>
      </c>
      <c r="AI35" s="142">
        <v>0</v>
      </c>
      <c r="AJ35" s="143" t="str">
        <f>INDEX('1. Inputs'!$B$30:$B$35,MATCH(AI35,'1. Inputs'!$D$30:$D$35,0))</f>
        <v>Does not apply</v>
      </c>
      <c r="AK35" s="142">
        <v>0</v>
      </c>
      <c r="AL35" s="144" t="str">
        <f>INDEX('1. Inputs'!$B$30:$B$35,MATCH(AK35,'1. Inputs'!$D$30:$D$35,0))</f>
        <v>Does not apply</v>
      </c>
    </row>
    <row r="36" spans="1:38" s="23" customFormat="1" ht="31.5" hidden="1" outlineLevel="1" thickBot="1" x14ac:dyDescent="0.4">
      <c r="A36" s="10"/>
      <c r="B36" s="246" t="str">
        <f>'2. MCA_Design'!B109</f>
        <v>Not completed for this example</v>
      </c>
      <c r="C36" s="255" t="str">
        <f>'2. MCA_Design'!C109</f>
        <v>Not completed for this example</v>
      </c>
      <c r="D36" s="249">
        <v>0</v>
      </c>
      <c r="E36" s="227">
        <v>0</v>
      </c>
      <c r="F36" s="232" t="str">
        <f>INDEX('1. Inputs'!$B$30:$B$35,MATCH(E36,'1. Inputs'!$D$30:$D$35,0))</f>
        <v>Does not apply</v>
      </c>
      <c r="G36" s="245">
        <v>0</v>
      </c>
      <c r="H36" s="229" t="str">
        <f>INDEX('1. Inputs'!$B$30:$B$35,MATCH(G36,'1. Inputs'!$D$30:$D$35,0))</f>
        <v>Does not apply</v>
      </c>
      <c r="I36" s="245">
        <v>0</v>
      </c>
      <c r="J36" s="229" t="str">
        <f>INDEX('1. Inputs'!$B$30:$B$35,MATCH(I36,'1. Inputs'!$D$30:$D$35,0))</f>
        <v>Does not apply</v>
      </c>
      <c r="K36" s="245">
        <v>0</v>
      </c>
      <c r="L36" s="229" t="str">
        <f>INDEX('1. Inputs'!$B$30:$B$35,MATCH(K36,'1. Inputs'!$D$30:$D$35,0))</f>
        <v>Does not apply</v>
      </c>
      <c r="M36" s="227">
        <v>0</v>
      </c>
      <c r="N36" s="229" t="str">
        <f>INDEX('1. Inputs'!$B$30:$B$35,MATCH(M36,'1. Inputs'!$D$30:$D$35,0))</f>
        <v>Does not apply</v>
      </c>
      <c r="O36" s="227">
        <v>0</v>
      </c>
      <c r="P36" s="229" t="str">
        <f>INDEX('1. Inputs'!$B$30:$B$35,MATCH(O36,'1. Inputs'!$D$30:$D$35,0))</f>
        <v>Does not apply</v>
      </c>
      <c r="Q36" s="227">
        <v>0</v>
      </c>
      <c r="R36" s="229" t="str">
        <f>INDEX('1. Inputs'!$B$30:$B$35,MATCH(Q36,'1. Inputs'!$D$30:$D$35,0))</f>
        <v>Does not apply</v>
      </c>
      <c r="S36" s="227">
        <v>0</v>
      </c>
      <c r="T36" s="229" t="str">
        <f>INDEX('1. Inputs'!$B$30:$B$35,MATCH(S36,'1. Inputs'!$D$30:$D$35,0))</f>
        <v>Does not apply</v>
      </c>
      <c r="U36" s="236"/>
      <c r="V36" s="133" t="str">
        <f>'2. MCA_Design'!D109</f>
        <v xml:space="preserve"> - </v>
      </c>
      <c r="W36" s="134">
        <v>0</v>
      </c>
      <c r="X36" s="135" t="str">
        <f>INDEX('1. Inputs'!$B$30:$B$35,MATCH(W36,'1. Inputs'!$D$30:$D$35,0))</f>
        <v>Does not apply</v>
      </c>
      <c r="Y36" s="134">
        <v>0</v>
      </c>
      <c r="Z36" s="135" t="str">
        <f>INDEX('1. Inputs'!$B$30:$B$35,MATCH(Y36,'1. Inputs'!$D$30:$D$35,0))</f>
        <v>Does not apply</v>
      </c>
      <c r="AA36" s="134">
        <v>0</v>
      </c>
      <c r="AB36" s="135" t="str">
        <f>INDEX('1. Inputs'!$B$30:$B$35,MATCH(AA36,'1. Inputs'!$D$30:$D$35,0))</f>
        <v>Does not apply</v>
      </c>
      <c r="AC36" s="134">
        <v>0</v>
      </c>
      <c r="AD36" s="135" t="str">
        <f>INDEX('1. Inputs'!$B$30:$B$35,MATCH(AC36,'1. Inputs'!$D$30:$D$35,0))</f>
        <v>Does not apply</v>
      </c>
      <c r="AE36" s="134">
        <v>0</v>
      </c>
      <c r="AF36" s="135" t="str">
        <f>INDEX('1. Inputs'!$B$30:$B$35,MATCH(AE36,'1. Inputs'!$D$30:$D$35,0))</f>
        <v>Does not apply</v>
      </c>
      <c r="AG36" s="134">
        <v>0</v>
      </c>
      <c r="AH36" s="135" t="str">
        <f>INDEX('1. Inputs'!$B$30:$B$35,MATCH(AG36,'1. Inputs'!$D$30:$D$35,0))</f>
        <v>Does not apply</v>
      </c>
      <c r="AI36" s="134">
        <v>0</v>
      </c>
      <c r="AJ36" s="135" t="str">
        <f>INDEX('1. Inputs'!$B$30:$B$35,MATCH(AI36,'1. Inputs'!$D$30:$D$35,0))</f>
        <v>Does not apply</v>
      </c>
      <c r="AK36" s="134">
        <v>0</v>
      </c>
      <c r="AL36" s="136" t="str">
        <f>INDEX('1. Inputs'!$B$30:$B$35,MATCH(AK36,'1. Inputs'!$D$30:$D$35,0))</f>
        <v>Does not apply</v>
      </c>
    </row>
    <row r="37" spans="1:38" s="23" customFormat="1" ht="31.5" hidden="1" outlineLevel="1" thickBot="1" x14ac:dyDescent="0.4">
      <c r="A37" s="10"/>
      <c r="B37" s="247"/>
      <c r="C37" s="200"/>
      <c r="D37" s="250"/>
      <c r="E37" s="228"/>
      <c r="F37" s="233"/>
      <c r="G37" s="241"/>
      <c r="H37" s="225"/>
      <c r="I37" s="241"/>
      <c r="J37" s="225"/>
      <c r="K37" s="241"/>
      <c r="L37" s="225"/>
      <c r="M37" s="228"/>
      <c r="N37" s="225"/>
      <c r="O37" s="228"/>
      <c r="P37" s="225"/>
      <c r="Q37" s="228"/>
      <c r="R37" s="225"/>
      <c r="S37" s="228"/>
      <c r="T37" s="225"/>
      <c r="U37" s="237"/>
      <c r="V37" s="137" t="str">
        <f>'2. MCA_Design'!D110</f>
        <v xml:space="preserve"> - </v>
      </c>
      <c r="W37" s="138">
        <v>0</v>
      </c>
      <c r="X37" s="139" t="str">
        <f>INDEX('1. Inputs'!$B$30:$B$35,MATCH(W37,'1. Inputs'!$D$30:$D$35,0))</f>
        <v>Does not apply</v>
      </c>
      <c r="Y37" s="138">
        <v>0</v>
      </c>
      <c r="Z37" s="139" t="str">
        <f>INDEX('1. Inputs'!$B$30:$B$35,MATCH(Y37,'1. Inputs'!$D$30:$D$35,0))</f>
        <v>Does not apply</v>
      </c>
      <c r="AA37" s="138">
        <v>0</v>
      </c>
      <c r="AB37" s="139" t="str">
        <f>INDEX('1. Inputs'!$B$30:$B$35,MATCH(AA37,'1. Inputs'!$D$30:$D$35,0))</f>
        <v>Does not apply</v>
      </c>
      <c r="AC37" s="138">
        <v>0</v>
      </c>
      <c r="AD37" s="139" t="str">
        <f>INDEX('1. Inputs'!$B$30:$B$35,MATCH(AC37,'1. Inputs'!$D$30:$D$35,0))</f>
        <v>Does not apply</v>
      </c>
      <c r="AE37" s="138">
        <v>0</v>
      </c>
      <c r="AF37" s="139" t="str">
        <f>INDEX('1. Inputs'!$B$30:$B$35,MATCH(AE37,'1. Inputs'!$D$30:$D$35,0))</f>
        <v>Does not apply</v>
      </c>
      <c r="AG37" s="138">
        <v>0</v>
      </c>
      <c r="AH37" s="139" t="str">
        <f>INDEX('1. Inputs'!$B$30:$B$35,MATCH(AG37,'1. Inputs'!$D$30:$D$35,0))</f>
        <v>Does not apply</v>
      </c>
      <c r="AI37" s="138">
        <v>0</v>
      </c>
      <c r="AJ37" s="139" t="str">
        <f>INDEX('1. Inputs'!$B$30:$B$35,MATCH(AI37,'1. Inputs'!$D$30:$D$35,0))</f>
        <v>Does not apply</v>
      </c>
      <c r="AK37" s="138">
        <v>0</v>
      </c>
      <c r="AL37" s="140" t="str">
        <f>INDEX('1. Inputs'!$B$30:$B$35,MATCH(AK37,'1. Inputs'!$D$30:$D$35,0))</f>
        <v>Does not apply</v>
      </c>
    </row>
    <row r="38" spans="1:38" s="23" customFormat="1" ht="31.5" hidden="1" outlineLevel="1" thickBot="1" x14ac:dyDescent="0.4">
      <c r="A38" s="10"/>
      <c r="B38" s="247"/>
      <c r="C38" s="199" t="str">
        <f>'2. MCA_Design'!C111</f>
        <v>Not completed for this example</v>
      </c>
      <c r="D38" s="239">
        <v>0</v>
      </c>
      <c r="E38" s="223">
        <v>0</v>
      </c>
      <c r="F38" s="230" t="str">
        <f>INDEX('1. Inputs'!$B$30:$B$35,MATCH(E38,'1. Inputs'!$D$30:$D$35,0))</f>
        <v>Does not apply</v>
      </c>
      <c r="G38" s="241">
        <v>0</v>
      </c>
      <c r="H38" s="225" t="str">
        <f>INDEX('1. Inputs'!$B$30:$B$35,MATCH(G38,'1. Inputs'!$D$30:$D$35,0))</f>
        <v>Does not apply</v>
      </c>
      <c r="I38" s="241">
        <v>0</v>
      </c>
      <c r="J38" s="225" t="str">
        <f>INDEX('1. Inputs'!$B$30:$B$35,MATCH(I38,'1. Inputs'!$D$30:$D$35,0))</f>
        <v>Does not apply</v>
      </c>
      <c r="K38" s="241">
        <v>0</v>
      </c>
      <c r="L38" s="225" t="str">
        <f>INDEX('1. Inputs'!$B$30:$B$35,MATCH(K38,'1. Inputs'!$D$30:$D$35,0))</f>
        <v>Does not apply</v>
      </c>
      <c r="M38" s="223">
        <v>0</v>
      </c>
      <c r="N38" s="225" t="str">
        <f>INDEX('1. Inputs'!$B$30:$B$35,MATCH(M38,'1. Inputs'!$D$30:$D$35,0))</f>
        <v>Does not apply</v>
      </c>
      <c r="O38" s="223">
        <v>0</v>
      </c>
      <c r="P38" s="225" t="str">
        <f>INDEX('1. Inputs'!$B$30:$B$35,MATCH(O38,'1. Inputs'!$D$30:$D$35,0))</f>
        <v>Does not apply</v>
      </c>
      <c r="Q38" s="223">
        <v>0</v>
      </c>
      <c r="R38" s="225" t="str">
        <f>INDEX('1. Inputs'!$B$30:$B$35,MATCH(Q38,'1. Inputs'!$D$30:$D$35,0))</f>
        <v>Does not apply</v>
      </c>
      <c r="S38" s="223">
        <v>0</v>
      </c>
      <c r="T38" s="225" t="str">
        <f>INDEX('1. Inputs'!$B$30:$B$35,MATCH(S38,'1. Inputs'!$D$30:$D$35,0))</f>
        <v>Does not apply</v>
      </c>
      <c r="U38" s="243"/>
      <c r="V38" s="137" t="str">
        <f>'2. MCA_Design'!D111</f>
        <v xml:space="preserve"> - </v>
      </c>
      <c r="W38" s="138">
        <v>0</v>
      </c>
      <c r="X38" s="139" t="str">
        <f>INDEX('1. Inputs'!$B$30:$B$35,MATCH(W38,'1. Inputs'!$D$30:$D$35,0))</f>
        <v>Does not apply</v>
      </c>
      <c r="Y38" s="138">
        <v>0</v>
      </c>
      <c r="Z38" s="139" t="str">
        <f>INDEX('1. Inputs'!$B$30:$B$35,MATCH(Y38,'1. Inputs'!$D$30:$D$35,0))</f>
        <v>Does not apply</v>
      </c>
      <c r="AA38" s="138">
        <v>0</v>
      </c>
      <c r="AB38" s="139" t="str">
        <f>INDEX('1. Inputs'!$B$30:$B$35,MATCH(AA38,'1. Inputs'!$D$30:$D$35,0))</f>
        <v>Does not apply</v>
      </c>
      <c r="AC38" s="138">
        <v>0</v>
      </c>
      <c r="AD38" s="139" t="str">
        <f>INDEX('1. Inputs'!$B$30:$B$35,MATCH(AC38,'1. Inputs'!$D$30:$D$35,0))</f>
        <v>Does not apply</v>
      </c>
      <c r="AE38" s="138">
        <v>0</v>
      </c>
      <c r="AF38" s="139" t="str">
        <f>INDEX('1. Inputs'!$B$30:$B$35,MATCH(AE38,'1. Inputs'!$D$30:$D$35,0))</f>
        <v>Does not apply</v>
      </c>
      <c r="AG38" s="138">
        <v>0</v>
      </c>
      <c r="AH38" s="139" t="str">
        <f>INDEX('1. Inputs'!$B$30:$B$35,MATCH(AG38,'1. Inputs'!$D$30:$D$35,0))</f>
        <v>Does not apply</v>
      </c>
      <c r="AI38" s="138">
        <v>0</v>
      </c>
      <c r="AJ38" s="139" t="str">
        <f>INDEX('1. Inputs'!$B$30:$B$35,MATCH(AI38,'1. Inputs'!$D$30:$D$35,0))</f>
        <v>Does not apply</v>
      </c>
      <c r="AK38" s="138">
        <v>0</v>
      </c>
      <c r="AL38" s="140" t="str">
        <f>INDEX('1. Inputs'!$B$30:$B$35,MATCH(AK38,'1. Inputs'!$D$30:$D$35,0))</f>
        <v>Does not apply</v>
      </c>
    </row>
    <row r="39" spans="1:38" s="23" customFormat="1" ht="31.5" hidden="1" outlineLevel="1" thickBot="1" x14ac:dyDescent="0.4">
      <c r="A39" s="10"/>
      <c r="B39" s="248"/>
      <c r="C39" s="256"/>
      <c r="D39" s="240"/>
      <c r="E39" s="224"/>
      <c r="F39" s="231"/>
      <c r="G39" s="242"/>
      <c r="H39" s="226"/>
      <c r="I39" s="242"/>
      <c r="J39" s="226"/>
      <c r="K39" s="242"/>
      <c r="L39" s="226"/>
      <c r="M39" s="224"/>
      <c r="N39" s="226"/>
      <c r="O39" s="224"/>
      <c r="P39" s="226"/>
      <c r="Q39" s="224"/>
      <c r="R39" s="226"/>
      <c r="S39" s="224"/>
      <c r="T39" s="226"/>
      <c r="U39" s="244"/>
      <c r="V39" s="141" t="str">
        <f>'2. MCA_Design'!D112</f>
        <v xml:space="preserve"> - </v>
      </c>
      <c r="W39" s="142">
        <v>0</v>
      </c>
      <c r="X39" s="143" t="str">
        <f>INDEX('1. Inputs'!$B$30:$B$35,MATCH(W39,'1. Inputs'!$D$30:$D$35,0))</f>
        <v>Does not apply</v>
      </c>
      <c r="Y39" s="142">
        <v>0</v>
      </c>
      <c r="Z39" s="143" t="str">
        <f>INDEX('1. Inputs'!$B$30:$B$35,MATCH(Y39,'1. Inputs'!$D$30:$D$35,0))</f>
        <v>Does not apply</v>
      </c>
      <c r="AA39" s="142">
        <v>0</v>
      </c>
      <c r="AB39" s="143" t="str">
        <f>INDEX('1. Inputs'!$B$30:$B$35,MATCH(AA39,'1. Inputs'!$D$30:$D$35,0))</f>
        <v>Does not apply</v>
      </c>
      <c r="AC39" s="142">
        <v>0</v>
      </c>
      <c r="AD39" s="143" t="str">
        <f>INDEX('1. Inputs'!$B$30:$B$35,MATCH(AC39,'1. Inputs'!$D$30:$D$35,0))</f>
        <v>Does not apply</v>
      </c>
      <c r="AE39" s="142">
        <v>0</v>
      </c>
      <c r="AF39" s="143" t="str">
        <f>INDEX('1. Inputs'!$B$30:$B$35,MATCH(AE39,'1. Inputs'!$D$30:$D$35,0))</f>
        <v>Does not apply</v>
      </c>
      <c r="AG39" s="142">
        <v>0</v>
      </c>
      <c r="AH39" s="143" t="str">
        <f>INDEX('1. Inputs'!$B$30:$B$35,MATCH(AG39,'1. Inputs'!$D$30:$D$35,0))</f>
        <v>Does not apply</v>
      </c>
      <c r="AI39" s="142">
        <v>0</v>
      </c>
      <c r="AJ39" s="143" t="str">
        <f>INDEX('1. Inputs'!$B$30:$B$35,MATCH(AI39,'1. Inputs'!$D$30:$D$35,0))</f>
        <v>Does not apply</v>
      </c>
      <c r="AK39" s="142">
        <v>0</v>
      </c>
      <c r="AL39" s="144" t="str">
        <f>INDEX('1. Inputs'!$B$30:$B$35,MATCH(AK39,'1. Inputs'!$D$30:$D$35,0))</f>
        <v>Does not apply</v>
      </c>
    </row>
    <row r="40" spans="1:38" s="23" customFormat="1" ht="31.5" hidden="1" outlineLevel="1" thickBot="1" x14ac:dyDescent="0.4">
      <c r="A40" s="10"/>
      <c r="B40" s="246" t="str">
        <f>'2. MCA_Design'!B113</f>
        <v>Not completed for this example</v>
      </c>
      <c r="C40" s="255" t="str">
        <f>'2. MCA_Design'!C113</f>
        <v>Not completed for this example</v>
      </c>
      <c r="D40" s="249">
        <v>0</v>
      </c>
      <c r="E40" s="227">
        <v>0</v>
      </c>
      <c r="F40" s="232" t="str">
        <f>INDEX('1. Inputs'!$B$30:$B$35,MATCH(E40,'1. Inputs'!$D$30:$D$35,0))</f>
        <v>Does not apply</v>
      </c>
      <c r="G40" s="245">
        <v>0</v>
      </c>
      <c r="H40" s="229" t="str">
        <f>INDEX('1. Inputs'!$B$30:$B$35,MATCH(G40,'1. Inputs'!$D$30:$D$35,0))</f>
        <v>Does not apply</v>
      </c>
      <c r="I40" s="245">
        <v>0</v>
      </c>
      <c r="J40" s="229" t="str">
        <f>INDEX('1. Inputs'!$B$30:$B$35,MATCH(I40,'1. Inputs'!$D$30:$D$35,0))</f>
        <v>Does not apply</v>
      </c>
      <c r="K40" s="245">
        <v>0</v>
      </c>
      <c r="L40" s="229" t="str">
        <f>INDEX('1. Inputs'!$B$30:$B$35,MATCH(K40,'1. Inputs'!$D$30:$D$35,0))</f>
        <v>Does not apply</v>
      </c>
      <c r="M40" s="227">
        <v>0</v>
      </c>
      <c r="N40" s="229" t="str">
        <f>INDEX('1. Inputs'!$B$30:$B$35,MATCH(M40,'1. Inputs'!$D$30:$D$35,0))</f>
        <v>Does not apply</v>
      </c>
      <c r="O40" s="227">
        <v>0</v>
      </c>
      <c r="P40" s="229" t="str">
        <f>INDEX('1. Inputs'!$B$30:$B$35,MATCH(O40,'1. Inputs'!$D$30:$D$35,0))</f>
        <v>Does not apply</v>
      </c>
      <c r="Q40" s="227">
        <v>0</v>
      </c>
      <c r="R40" s="229" t="str">
        <f>INDEX('1. Inputs'!$B$30:$B$35,MATCH(Q40,'1. Inputs'!$D$30:$D$35,0))</f>
        <v>Does not apply</v>
      </c>
      <c r="S40" s="227">
        <v>0</v>
      </c>
      <c r="T40" s="229" t="str">
        <f>INDEX('1. Inputs'!$B$30:$B$35,MATCH(S40,'1. Inputs'!$D$30:$D$35,0))</f>
        <v>Does not apply</v>
      </c>
      <c r="U40" s="236"/>
      <c r="V40" s="133" t="str">
        <f>'2. MCA_Design'!D113</f>
        <v xml:space="preserve"> - </v>
      </c>
      <c r="W40" s="134">
        <v>0</v>
      </c>
      <c r="X40" s="135" t="str">
        <f>INDEX('1. Inputs'!$B$30:$B$35,MATCH(W40,'1. Inputs'!$D$30:$D$35,0))</f>
        <v>Does not apply</v>
      </c>
      <c r="Y40" s="134">
        <v>0</v>
      </c>
      <c r="Z40" s="135" t="str">
        <f>INDEX('1. Inputs'!$B$30:$B$35,MATCH(Y40,'1. Inputs'!$D$30:$D$35,0))</f>
        <v>Does not apply</v>
      </c>
      <c r="AA40" s="134">
        <v>0</v>
      </c>
      <c r="AB40" s="135" t="str">
        <f>INDEX('1. Inputs'!$B$30:$B$35,MATCH(AA40,'1. Inputs'!$D$30:$D$35,0))</f>
        <v>Does not apply</v>
      </c>
      <c r="AC40" s="134">
        <v>0</v>
      </c>
      <c r="AD40" s="135" t="str">
        <f>INDEX('1. Inputs'!$B$30:$B$35,MATCH(AC40,'1. Inputs'!$D$30:$D$35,0))</f>
        <v>Does not apply</v>
      </c>
      <c r="AE40" s="134">
        <v>0</v>
      </c>
      <c r="AF40" s="135" t="str">
        <f>INDEX('1. Inputs'!$B$30:$B$35,MATCH(AE40,'1. Inputs'!$D$30:$D$35,0))</f>
        <v>Does not apply</v>
      </c>
      <c r="AG40" s="134">
        <v>0</v>
      </c>
      <c r="AH40" s="135" t="str">
        <f>INDEX('1. Inputs'!$B$30:$B$35,MATCH(AG40,'1. Inputs'!$D$30:$D$35,0))</f>
        <v>Does not apply</v>
      </c>
      <c r="AI40" s="134">
        <v>0</v>
      </c>
      <c r="AJ40" s="135" t="str">
        <f>INDEX('1. Inputs'!$B$30:$B$35,MATCH(AI40,'1. Inputs'!$D$30:$D$35,0))</f>
        <v>Does not apply</v>
      </c>
      <c r="AK40" s="134">
        <v>0</v>
      </c>
      <c r="AL40" s="136" t="str">
        <f>INDEX('1. Inputs'!$B$30:$B$35,MATCH(AK40,'1. Inputs'!$D$30:$D$35,0))</f>
        <v>Does not apply</v>
      </c>
    </row>
    <row r="41" spans="1:38" s="23" customFormat="1" ht="31.5" hidden="1" outlineLevel="1" thickBot="1" x14ac:dyDescent="0.4">
      <c r="A41" s="10"/>
      <c r="B41" s="247"/>
      <c r="C41" s="200"/>
      <c r="D41" s="250"/>
      <c r="E41" s="228"/>
      <c r="F41" s="233"/>
      <c r="G41" s="241"/>
      <c r="H41" s="225"/>
      <c r="I41" s="241"/>
      <c r="J41" s="225"/>
      <c r="K41" s="241"/>
      <c r="L41" s="225"/>
      <c r="M41" s="228"/>
      <c r="N41" s="225"/>
      <c r="O41" s="228"/>
      <c r="P41" s="225"/>
      <c r="Q41" s="228"/>
      <c r="R41" s="225"/>
      <c r="S41" s="228"/>
      <c r="T41" s="225"/>
      <c r="U41" s="237"/>
      <c r="V41" s="137" t="str">
        <f>'2. MCA_Design'!D114</f>
        <v xml:space="preserve"> - </v>
      </c>
      <c r="W41" s="138">
        <v>0</v>
      </c>
      <c r="X41" s="139" t="str">
        <f>INDEX('1. Inputs'!$B$30:$B$35,MATCH(W41,'1. Inputs'!$D$30:$D$35,0))</f>
        <v>Does not apply</v>
      </c>
      <c r="Y41" s="138">
        <v>0</v>
      </c>
      <c r="Z41" s="139" t="str">
        <f>INDEX('1. Inputs'!$B$30:$B$35,MATCH(Y41,'1. Inputs'!$D$30:$D$35,0))</f>
        <v>Does not apply</v>
      </c>
      <c r="AA41" s="138">
        <v>0</v>
      </c>
      <c r="AB41" s="139" t="str">
        <f>INDEX('1. Inputs'!$B$30:$B$35,MATCH(AA41,'1. Inputs'!$D$30:$D$35,0))</f>
        <v>Does not apply</v>
      </c>
      <c r="AC41" s="138">
        <v>0</v>
      </c>
      <c r="AD41" s="139" t="str">
        <f>INDEX('1. Inputs'!$B$30:$B$35,MATCH(AC41,'1. Inputs'!$D$30:$D$35,0))</f>
        <v>Does not apply</v>
      </c>
      <c r="AE41" s="138">
        <v>0</v>
      </c>
      <c r="AF41" s="139" t="str">
        <f>INDEX('1. Inputs'!$B$30:$B$35,MATCH(AE41,'1. Inputs'!$D$30:$D$35,0))</f>
        <v>Does not apply</v>
      </c>
      <c r="AG41" s="138">
        <v>0</v>
      </c>
      <c r="AH41" s="139" t="str">
        <f>INDEX('1. Inputs'!$B$30:$B$35,MATCH(AG41,'1. Inputs'!$D$30:$D$35,0))</f>
        <v>Does not apply</v>
      </c>
      <c r="AI41" s="138">
        <v>0</v>
      </c>
      <c r="AJ41" s="139" t="str">
        <f>INDEX('1. Inputs'!$B$30:$B$35,MATCH(AI41,'1. Inputs'!$D$30:$D$35,0))</f>
        <v>Does not apply</v>
      </c>
      <c r="AK41" s="138">
        <v>0</v>
      </c>
      <c r="AL41" s="140" t="str">
        <f>INDEX('1. Inputs'!$B$30:$B$35,MATCH(AK41,'1. Inputs'!$D$30:$D$35,0))</f>
        <v>Does not apply</v>
      </c>
    </row>
    <row r="42" spans="1:38" s="23" customFormat="1" ht="31.5" hidden="1" outlineLevel="1" thickBot="1" x14ac:dyDescent="0.4">
      <c r="A42" s="10"/>
      <c r="B42" s="247"/>
      <c r="C42" s="199" t="str">
        <f>'2. MCA_Design'!C115</f>
        <v>Not completed for this example</v>
      </c>
      <c r="D42" s="239">
        <v>0</v>
      </c>
      <c r="E42" s="223">
        <v>0</v>
      </c>
      <c r="F42" s="230" t="str">
        <f>INDEX('1. Inputs'!$B$30:$B$35,MATCH(E42,'1. Inputs'!$D$30:$D$35,0))</f>
        <v>Does not apply</v>
      </c>
      <c r="G42" s="241">
        <v>0</v>
      </c>
      <c r="H42" s="225" t="str">
        <f>INDEX('1. Inputs'!$B$30:$B$35,MATCH(G42,'1. Inputs'!$D$30:$D$35,0))</f>
        <v>Does not apply</v>
      </c>
      <c r="I42" s="241">
        <v>0</v>
      </c>
      <c r="J42" s="225" t="str">
        <f>INDEX('1. Inputs'!$B$30:$B$35,MATCH(I42,'1. Inputs'!$D$30:$D$35,0))</f>
        <v>Does not apply</v>
      </c>
      <c r="K42" s="241">
        <v>0</v>
      </c>
      <c r="L42" s="225" t="str">
        <f>INDEX('1. Inputs'!$B$30:$B$35,MATCH(K42,'1. Inputs'!$D$30:$D$35,0))</f>
        <v>Does not apply</v>
      </c>
      <c r="M42" s="223">
        <v>0</v>
      </c>
      <c r="N42" s="225" t="str">
        <f>INDEX('1. Inputs'!$B$30:$B$35,MATCH(M42,'1. Inputs'!$D$30:$D$35,0))</f>
        <v>Does not apply</v>
      </c>
      <c r="O42" s="223">
        <v>0</v>
      </c>
      <c r="P42" s="225" t="str">
        <f>INDEX('1. Inputs'!$B$30:$B$35,MATCH(O42,'1. Inputs'!$D$30:$D$35,0))</f>
        <v>Does not apply</v>
      </c>
      <c r="Q42" s="223">
        <v>0</v>
      </c>
      <c r="R42" s="225" t="str">
        <f>INDEX('1. Inputs'!$B$30:$B$35,MATCH(Q42,'1. Inputs'!$D$30:$D$35,0))</f>
        <v>Does not apply</v>
      </c>
      <c r="S42" s="223">
        <v>0</v>
      </c>
      <c r="T42" s="225" t="str">
        <f>INDEX('1. Inputs'!$B$30:$B$35,MATCH(S42,'1. Inputs'!$D$30:$D$35,0))</f>
        <v>Does not apply</v>
      </c>
      <c r="U42" s="243"/>
      <c r="V42" s="137" t="str">
        <f>'2. MCA_Design'!D115</f>
        <v xml:space="preserve"> - </v>
      </c>
      <c r="W42" s="138">
        <v>0</v>
      </c>
      <c r="X42" s="139" t="str">
        <f>INDEX('1. Inputs'!$B$30:$B$35,MATCH(W42,'1. Inputs'!$D$30:$D$35,0))</f>
        <v>Does not apply</v>
      </c>
      <c r="Y42" s="138">
        <v>0</v>
      </c>
      <c r="Z42" s="139" t="str">
        <f>INDEX('1. Inputs'!$B$30:$B$35,MATCH(Y42,'1. Inputs'!$D$30:$D$35,0))</f>
        <v>Does not apply</v>
      </c>
      <c r="AA42" s="138">
        <v>0</v>
      </c>
      <c r="AB42" s="139" t="str">
        <f>INDEX('1. Inputs'!$B$30:$B$35,MATCH(AA42,'1. Inputs'!$D$30:$D$35,0))</f>
        <v>Does not apply</v>
      </c>
      <c r="AC42" s="138">
        <v>0</v>
      </c>
      <c r="AD42" s="139" t="str">
        <f>INDEX('1. Inputs'!$B$30:$B$35,MATCH(AC42,'1. Inputs'!$D$30:$D$35,0))</f>
        <v>Does not apply</v>
      </c>
      <c r="AE42" s="138">
        <v>0</v>
      </c>
      <c r="AF42" s="139" t="str">
        <f>INDEX('1. Inputs'!$B$30:$B$35,MATCH(AE42,'1. Inputs'!$D$30:$D$35,0))</f>
        <v>Does not apply</v>
      </c>
      <c r="AG42" s="138">
        <v>0</v>
      </c>
      <c r="AH42" s="139" t="str">
        <f>INDEX('1. Inputs'!$B$30:$B$35,MATCH(AG42,'1. Inputs'!$D$30:$D$35,0))</f>
        <v>Does not apply</v>
      </c>
      <c r="AI42" s="138">
        <v>0</v>
      </c>
      <c r="AJ42" s="139" t="str">
        <f>INDEX('1. Inputs'!$B$30:$B$35,MATCH(AI42,'1. Inputs'!$D$30:$D$35,0))</f>
        <v>Does not apply</v>
      </c>
      <c r="AK42" s="138">
        <v>0</v>
      </c>
      <c r="AL42" s="140" t="str">
        <f>INDEX('1. Inputs'!$B$30:$B$35,MATCH(AK42,'1. Inputs'!$D$30:$D$35,0))</f>
        <v>Does not apply</v>
      </c>
    </row>
    <row r="43" spans="1:38" s="23" customFormat="1" ht="31.5" hidden="1" outlineLevel="1" thickBot="1" x14ac:dyDescent="0.4">
      <c r="A43" s="10"/>
      <c r="B43" s="248"/>
      <c r="C43" s="256"/>
      <c r="D43" s="240"/>
      <c r="E43" s="224"/>
      <c r="F43" s="231"/>
      <c r="G43" s="242"/>
      <c r="H43" s="226"/>
      <c r="I43" s="242"/>
      <c r="J43" s="226"/>
      <c r="K43" s="242"/>
      <c r="L43" s="226"/>
      <c r="M43" s="224"/>
      <c r="N43" s="226"/>
      <c r="O43" s="224"/>
      <c r="P43" s="226"/>
      <c r="Q43" s="224"/>
      <c r="R43" s="226"/>
      <c r="S43" s="224"/>
      <c r="T43" s="226"/>
      <c r="U43" s="244"/>
      <c r="V43" s="141" t="str">
        <f>'2. MCA_Design'!D116</f>
        <v xml:space="preserve"> - </v>
      </c>
      <c r="W43" s="142">
        <v>0</v>
      </c>
      <c r="X43" s="143" t="str">
        <f>INDEX('1. Inputs'!$B$30:$B$35,MATCH(W43,'1. Inputs'!$D$30:$D$35,0))</f>
        <v>Does not apply</v>
      </c>
      <c r="Y43" s="142">
        <v>0</v>
      </c>
      <c r="Z43" s="143" t="str">
        <f>INDEX('1. Inputs'!$B$30:$B$35,MATCH(Y43,'1. Inputs'!$D$30:$D$35,0))</f>
        <v>Does not apply</v>
      </c>
      <c r="AA43" s="142">
        <v>0</v>
      </c>
      <c r="AB43" s="143" t="str">
        <f>INDEX('1. Inputs'!$B$30:$B$35,MATCH(AA43,'1. Inputs'!$D$30:$D$35,0))</f>
        <v>Does not apply</v>
      </c>
      <c r="AC43" s="142">
        <v>0</v>
      </c>
      <c r="AD43" s="143" t="str">
        <f>INDEX('1. Inputs'!$B$30:$B$35,MATCH(AC43,'1. Inputs'!$D$30:$D$35,0))</f>
        <v>Does not apply</v>
      </c>
      <c r="AE43" s="142">
        <v>0</v>
      </c>
      <c r="AF43" s="143" t="str">
        <f>INDEX('1. Inputs'!$B$30:$B$35,MATCH(AE43,'1. Inputs'!$D$30:$D$35,0))</f>
        <v>Does not apply</v>
      </c>
      <c r="AG43" s="142">
        <v>0</v>
      </c>
      <c r="AH43" s="143" t="str">
        <f>INDEX('1. Inputs'!$B$30:$B$35,MATCH(AG43,'1. Inputs'!$D$30:$D$35,0))</f>
        <v>Does not apply</v>
      </c>
      <c r="AI43" s="142">
        <v>0</v>
      </c>
      <c r="AJ43" s="143" t="str">
        <f>INDEX('1. Inputs'!$B$30:$B$35,MATCH(AI43,'1. Inputs'!$D$30:$D$35,0))</f>
        <v>Does not apply</v>
      </c>
      <c r="AK43" s="142">
        <v>0</v>
      </c>
      <c r="AL43" s="144" t="str">
        <f>INDEX('1. Inputs'!$B$30:$B$35,MATCH(AK43,'1. Inputs'!$D$30:$D$35,0))</f>
        <v>Does not apply</v>
      </c>
    </row>
    <row r="44" spans="1:38" s="23" customFormat="1" ht="46.5" collapsed="1" x14ac:dyDescent="0.35">
      <c r="A44" s="10"/>
      <c r="B44" s="261" t="str">
        <f>'2. MCA_Design'!B117</f>
        <v>To achieve a high level of support from the community</v>
      </c>
      <c r="C44" s="255" t="str">
        <f>'2. MCA_Design'!C117</f>
        <v>Criterion 4: Level of community support for each option</v>
      </c>
      <c r="D44" s="259">
        <v>1</v>
      </c>
      <c r="E44" s="227">
        <v>4</v>
      </c>
      <c r="F44" s="232" t="str">
        <f>INDEX('1. Inputs'!$B$30:$B$35,MATCH(E44,'1. Inputs'!$D$30:$D$35,0))</f>
        <v>Moderate positive</v>
      </c>
      <c r="G44" s="227">
        <v>4</v>
      </c>
      <c r="H44" s="232" t="str">
        <f>INDEX('1. Inputs'!$B$30:$B$35,MATCH(G44,'1. Inputs'!$D$30:$D$35,0))</f>
        <v>Moderate positive</v>
      </c>
      <c r="I44" s="227">
        <v>2</v>
      </c>
      <c r="J44" s="232" t="str">
        <f>INDEX('1. Inputs'!$B$30:$B$35,MATCH(I44,'1. Inputs'!$D$30:$D$35,0))</f>
        <v>Moderate, negative impact</v>
      </c>
      <c r="K44" s="227">
        <v>3</v>
      </c>
      <c r="L44" s="232" t="str">
        <f>INDEX('1. Inputs'!$B$30:$B$35,MATCH(K44,'1. Inputs'!$D$30:$D$35,0))</f>
        <v>No significant impact</v>
      </c>
      <c r="M44" s="227">
        <v>0</v>
      </c>
      <c r="N44" s="232" t="str">
        <f>INDEX('1. Inputs'!$B$30:$B$35,MATCH(M44,'1. Inputs'!$D$30:$D$35,0))</f>
        <v>Does not apply</v>
      </c>
      <c r="O44" s="227">
        <v>0</v>
      </c>
      <c r="P44" s="232" t="str">
        <f>INDEX('1. Inputs'!$B$30:$B$35,MATCH(O44,'1. Inputs'!$D$30:$D$35,0))</f>
        <v>Does not apply</v>
      </c>
      <c r="Q44" s="227">
        <v>0</v>
      </c>
      <c r="R44" s="232" t="str">
        <f>INDEX('1. Inputs'!$B$30:$B$35,MATCH(Q44,'1. Inputs'!$D$30:$D$35,0))</f>
        <v>Does not apply</v>
      </c>
      <c r="S44" s="227">
        <v>0</v>
      </c>
      <c r="T44" s="232" t="str">
        <f>INDEX('1. Inputs'!$B$30:$B$35,MATCH(S44,'1. Inputs'!$D$30:$D$35,0))</f>
        <v>Does not apply</v>
      </c>
      <c r="U44" s="236" t="s">
        <v>158</v>
      </c>
      <c r="V44" s="133" t="str">
        <f>'2. MCA_Design'!D117</f>
        <v>C4.1: Level of community support as expressed through an engagement survey</v>
      </c>
      <c r="W44" s="134">
        <v>4</v>
      </c>
      <c r="X44" s="135" t="str">
        <f>INDEX('1. Inputs'!$B$30:$B$35,MATCH(W44,'1. Inputs'!$D$30:$D$35,0))</f>
        <v>Moderate positive</v>
      </c>
      <c r="Y44" s="134">
        <v>4</v>
      </c>
      <c r="Z44" s="135" t="str">
        <f>INDEX('1. Inputs'!$B$30:$B$35,MATCH(Y44,'1. Inputs'!$D$30:$D$35,0))</f>
        <v>Moderate positive</v>
      </c>
      <c r="AA44" s="134">
        <v>2</v>
      </c>
      <c r="AB44" s="135" t="str">
        <f>INDEX('1. Inputs'!$B$30:$B$35,MATCH(AA44,'1. Inputs'!$D$30:$D$35,0))</f>
        <v>Moderate, negative impact</v>
      </c>
      <c r="AC44" s="134">
        <v>3</v>
      </c>
      <c r="AD44" s="135" t="str">
        <f>INDEX('1. Inputs'!$B$30:$B$35,MATCH(AC44,'1. Inputs'!$D$30:$D$35,0))</f>
        <v>No significant impact</v>
      </c>
      <c r="AE44" s="134">
        <v>0</v>
      </c>
      <c r="AF44" s="135" t="str">
        <f>INDEX('1. Inputs'!$B$30:$B$35,MATCH(AE44,'1. Inputs'!$D$30:$D$35,0))</f>
        <v>Does not apply</v>
      </c>
      <c r="AG44" s="134">
        <v>0</v>
      </c>
      <c r="AH44" s="135" t="str">
        <f>INDEX('1. Inputs'!$B$30:$B$35,MATCH(AG44,'1. Inputs'!$D$30:$D$35,0))</f>
        <v>Does not apply</v>
      </c>
      <c r="AI44" s="134">
        <v>0</v>
      </c>
      <c r="AJ44" s="135" t="str">
        <f>INDEX('1. Inputs'!$B$30:$B$35,MATCH(AI44,'1. Inputs'!$D$30:$D$35,0))</f>
        <v>Does not apply</v>
      </c>
      <c r="AK44" s="134">
        <v>0</v>
      </c>
      <c r="AL44" s="136" t="str">
        <f>INDEX('1. Inputs'!$B$30:$B$35,MATCH(AK44,'1. Inputs'!$D$30:$D$35,0))</f>
        <v>Does not apply</v>
      </c>
    </row>
    <row r="45" spans="1:38" s="23" customFormat="1" ht="31" x14ac:dyDescent="0.35">
      <c r="A45" s="10"/>
      <c r="B45" s="262"/>
      <c r="C45" s="201"/>
      <c r="D45" s="260"/>
      <c r="E45" s="228"/>
      <c r="F45" s="233"/>
      <c r="G45" s="228"/>
      <c r="H45" s="233"/>
      <c r="I45" s="228"/>
      <c r="J45" s="233"/>
      <c r="K45" s="228"/>
      <c r="L45" s="233"/>
      <c r="M45" s="228"/>
      <c r="N45" s="233"/>
      <c r="O45" s="228"/>
      <c r="P45" s="233"/>
      <c r="Q45" s="228"/>
      <c r="R45" s="233"/>
      <c r="S45" s="228"/>
      <c r="T45" s="233"/>
      <c r="U45" s="237"/>
      <c r="V45" s="137" t="str">
        <f>'2. MCA_Design'!D118</f>
        <v xml:space="preserve"> - </v>
      </c>
      <c r="W45" s="138">
        <v>0</v>
      </c>
      <c r="X45" s="139" t="str">
        <f>INDEX('1. Inputs'!$B$30:$B$35,MATCH(W45,'1. Inputs'!$D$30:$D$35,0))</f>
        <v>Does not apply</v>
      </c>
      <c r="Y45" s="138">
        <v>0</v>
      </c>
      <c r="Z45" s="139" t="str">
        <f>INDEX('1. Inputs'!$B$30:$B$35,MATCH(Y45,'1. Inputs'!$D$30:$D$35,0))</f>
        <v>Does not apply</v>
      </c>
      <c r="AA45" s="138">
        <v>0</v>
      </c>
      <c r="AB45" s="139" t="str">
        <f>INDEX('1. Inputs'!$B$30:$B$35,MATCH(AA45,'1. Inputs'!$D$30:$D$35,0))</f>
        <v>Does not apply</v>
      </c>
      <c r="AC45" s="138">
        <v>0</v>
      </c>
      <c r="AD45" s="139" t="str">
        <f>INDEX('1. Inputs'!$B$30:$B$35,MATCH(AC45,'1. Inputs'!$D$30:$D$35,0))</f>
        <v>Does not apply</v>
      </c>
      <c r="AE45" s="138">
        <v>0</v>
      </c>
      <c r="AF45" s="139" t="str">
        <f>INDEX('1. Inputs'!$B$30:$B$35,MATCH(AE45,'1. Inputs'!$D$30:$D$35,0))</f>
        <v>Does not apply</v>
      </c>
      <c r="AG45" s="138">
        <v>0</v>
      </c>
      <c r="AH45" s="139" t="str">
        <f>INDEX('1. Inputs'!$B$30:$B$35,MATCH(AG45,'1. Inputs'!$D$30:$D$35,0))</f>
        <v>Does not apply</v>
      </c>
      <c r="AI45" s="138">
        <v>0</v>
      </c>
      <c r="AJ45" s="139" t="str">
        <f>INDEX('1. Inputs'!$B$30:$B$35,MATCH(AI45,'1. Inputs'!$D$30:$D$35,0))</f>
        <v>Does not apply</v>
      </c>
      <c r="AK45" s="138">
        <v>0</v>
      </c>
      <c r="AL45" s="140" t="str">
        <f>INDEX('1. Inputs'!$B$30:$B$35,MATCH(AK45,'1. Inputs'!$D$30:$D$35,0))</f>
        <v>Does not apply</v>
      </c>
    </row>
    <row r="46" spans="1:38" s="23" customFormat="1" ht="31" x14ac:dyDescent="0.35">
      <c r="A46" s="10"/>
      <c r="B46" s="262"/>
      <c r="C46" s="199" t="str">
        <f>'2. MCA_Design'!C119</f>
        <v>Not completed for this example</v>
      </c>
      <c r="D46" s="239">
        <v>0</v>
      </c>
      <c r="E46" s="223">
        <v>0</v>
      </c>
      <c r="F46" s="230" t="str">
        <f>INDEX('1. Inputs'!$B$30:$B$35,MATCH(E46,'1. Inputs'!$D$30:$D$35,0))</f>
        <v>Does not apply</v>
      </c>
      <c r="G46" s="241">
        <v>0</v>
      </c>
      <c r="H46" s="225" t="str">
        <f>INDEX('1. Inputs'!$B$30:$B$35,MATCH(G46,'1. Inputs'!$D$30:$D$35,0))</f>
        <v>Does not apply</v>
      </c>
      <c r="I46" s="241">
        <v>0</v>
      </c>
      <c r="J46" s="225" t="str">
        <f>INDEX('1. Inputs'!$B$30:$B$35,MATCH(I46,'1. Inputs'!$D$30:$D$35,0))</f>
        <v>Does not apply</v>
      </c>
      <c r="K46" s="241">
        <v>0</v>
      </c>
      <c r="L46" s="225" t="str">
        <f>INDEX('1. Inputs'!$B$30:$B$35,MATCH(K46,'1. Inputs'!$D$30:$D$35,0))</f>
        <v>Does not apply</v>
      </c>
      <c r="M46" s="223">
        <v>0</v>
      </c>
      <c r="N46" s="225" t="str">
        <f>INDEX('1. Inputs'!$B$30:$B$35,MATCH(M46,'1. Inputs'!$D$30:$D$35,0))</f>
        <v>Does not apply</v>
      </c>
      <c r="O46" s="223">
        <v>0</v>
      </c>
      <c r="P46" s="225" t="str">
        <f>INDEX('1. Inputs'!$B$30:$B$35,MATCH(O46,'1. Inputs'!$D$30:$D$35,0))</f>
        <v>Does not apply</v>
      </c>
      <c r="Q46" s="223">
        <v>0</v>
      </c>
      <c r="R46" s="225" t="str">
        <f>INDEX('1. Inputs'!$B$30:$B$35,MATCH(Q46,'1. Inputs'!$D$30:$D$35,0))</f>
        <v>Does not apply</v>
      </c>
      <c r="S46" s="223">
        <v>0</v>
      </c>
      <c r="T46" s="225" t="str">
        <f>INDEX('1. Inputs'!$B$30:$B$35,MATCH(S46,'1. Inputs'!$D$30:$D$35,0))</f>
        <v>Does not apply</v>
      </c>
      <c r="U46" s="243"/>
      <c r="V46" s="137" t="str">
        <f>'2. MCA_Design'!D119</f>
        <v xml:space="preserve"> - </v>
      </c>
      <c r="W46" s="138">
        <v>0</v>
      </c>
      <c r="X46" s="139" t="str">
        <f>INDEX('1. Inputs'!$B$30:$B$35,MATCH(W46,'1. Inputs'!$D$30:$D$35,0))</f>
        <v>Does not apply</v>
      </c>
      <c r="Y46" s="138">
        <v>0</v>
      </c>
      <c r="Z46" s="139" t="str">
        <f>INDEX('1. Inputs'!$B$30:$B$35,MATCH(Y46,'1. Inputs'!$D$30:$D$35,0))</f>
        <v>Does not apply</v>
      </c>
      <c r="AA46" s="138">
        <v>0</v>
      </c>
      <c r="AB46" s="139" t="str">
        <f>INDEX('1. Inputs'!$B$30:$B$35,MATCH(AA46,'1. Inputs'!$D$30:$D$35,0))</f>
        <v>Does not apply</v>
      </c>
      <c r="AC46" s="138">
        <v>0</v>
      </c>
      <c r="AD46" s="139" t="str">
        <f>INDEX('1. Inputs'!$B$30:$B$35,MATCH(AC46,'1. Inputs'!$D$30:$D$35,0))</f>
        <v>Does not apply</v>
      </c>
      <c r="AE46" s="138">
        <v>0</v>
      </c>
      <c r="AF46" s="139" t="str">
        <f>INDEX('1. Inputs'!$B$30:$B$35,MATCH(AE46,'1. Inputs'!$D$30:$D$35,0))</f>
        <v>Does not apply</v>
      </c>
      <c r="AG46" s="138">
        <v>0</v>
      </c>
      <c r="AH46" s="139" t="str">
        <f>INDEX('1. Inputs'!$B$30:$B$35,MATCH(AG46,'1. Inputs'!$D$30:$D$35,0))</f>
        <v>Does not apply</v>
      </c>
      <c r="AI46" s="138">
        <v>0</v>
      </c>
      <c r="AJ46" s="139" t="str">
        <f>INDEX('1. Inputs'!$B$30:$B$35,MATCH(AI46,'1. Inputs'!$D$30:$D$35,0))</f>
        <v>Does not apply</v>
      </c>
      <c r="AK46" s="138">
        <v>0</v>
      </c>
      <c r="AL46" s="140" t="str">
        <f>INDEX('1. Inputs'!$B$30:$B$35,MATCH(AK46,'1. Inputs'!$D$30:$D$35,0))</f>
        <v>Does not apply</v>
      </c>
    </row>
    <row r="47" spans="1:38" s="23" customFormat="1" ht="31.5" thickBot="1" x14ac:dyDescent="0.4">
      <c r="A47" s="10"/>
      <c r="B47" s="263"/>
      <c r="C47" s="256"/>
      <c r="D47" s="240"/>
      <c r="E47" s="224"/>
      <c r="F47" s="231"/>
      <c r="G47" s="242"/>
      <c r="H47" s="226"/>
      <c r="I47" s="242"/>
      <c r="J47" s="226"/>
      <c r="K47" s="242"/>
      <c r="L47" s="226"/>
      <c r="M47" s="224"/>
      <c r="N47" s="226"/>
      <c r="O47" s="224"/>
      <c r="P47" s="226"/>
      <c r="Q47" s="224"/>
      <c r="R47" s="226"/>
      <c r="S47" s="224"/>
      <c r="T47" s="226"/>
      <c r="U47" s="244"/>
      <c r="V47" s="141" t="str">
        <f>'2. MCA_Design'!D120</f>
        <v xml:space="preserve"> - </v>
      </c>
      <c r="W47" s="142">
        <v>0</v>
      </c>
      <c r="X47" s="143" t="str">
        <f>INDEX('1. Inputs'!$B$30:$B$35,MATCH(W47,'1. Inputs'!$D$30:$D$35,0))</f>
        <v>Does not apply</v>
      </c>
      <c r="Y47" s="142">
        <v>0</v>
      </c>
      <c r="Z47" s="143" t="str">
        <f>INDEX('1. Inputs'!$B$30:$B$35,MATCH(Y47,'1. Inputs'!$D$30:$D$35,0))</f>
        <v>Does not apply</v>
      </c>
      <c r="AA47" s="142">
        <v>0</v>
      </c>
      <c r="AB47" s="143" t="str">
        <f>INDEX('1. Inputs'!$B$30:$B$35,MATCH(AA47,'1. Inputs'!$D$30:$D$35,0))</f>
        <v>Does not apply</v>
      </c>
      <c r="AC47" s="142">
        <v>0</v>
      </c>
      <c r="AD47" s="143" t="str">
        <f>INDEX('1. Inputs'!$B$30:$B$35,MATCH(AC47,'1. Inputs'!$D$30:$D$35,0))</f>
        <v>Does not apply</v>
      </c>
      <c r="AE47" s="142">
        <v>0</v>
      </c>
      <c r="AF47" s="143" t="str">
        <f>INDEX('1. Inputs'!$B$30:$B$35,MATCH(AE47,'1. Inputs'!$D$30:$D$35,0))</f>
        <v>Does not apply</v>
      </c>
      <c r="AG47" s="142">
        <v>0</v>
      </c>
      <c r="AH47" s="143" t="str">
        <f>INDEX('1. Inputs'!$B$30:$B$35,MATCH(AG47,'1. Inputs'!$D$30:$D$35,0))</f>
        <v>Does not apply</v>
      </c>
      <c r="AI47" s="142">
        <v>0</v>
      </c>
      <c r="AJ47" s="143" t="str">
        <f>INDEX('1. Inputs'!$B$30:$B$35,MATCH(AI47,'1. Inputs'!$D$30:$D$35,0))</f>
        <v>Does not apply</v>
      </c>
      <c r="AK47" s="142">
        <v>0</v>
      </c>
      <c r="AL47" s="144" t="str">
        <f>INDEX('1. Inputs'!$B$30:$B$35,MATCH(AK47,'1. Inputs'!$D$30:$D$35,0))</f>
        <v>Does not apply</v>
      </c>
    </row>
    <row r="48" spans="1:38" s="23" customFormat="1" ht="46.5" x14ac:dyDescent="0.35">
      <c r="A48" s="10"/>
      <c r="B48" s="261" t="str">
        <f>'2. MCA_Design'!B121</f>
        <v>To effectively manage the negative impacts for affected stakeholders</v>
      </c>
      <c r="C48" s="255" t="str">
        <f>'2. MCA_Design'!C121</f>
        <v>Criterion 5: Impact of land acquisition on timelines and costs due to community opposition</v>
      </c>
      <c r="D48" s="259">
        <v>0.7</v>
      </c>
      <c r="E48" s="227">
        <v>3</v>
      </c>
      <c r="F48" s="232" t="str">
        <f>INDEX('1. Inputs'!$B$30:$B$35,MATCH(E48,'1. Inputs'!$D$30:$D$35,0))</f>
        <v>No significant impact</v>
      </c>
      <c r="G48" s="227">
        <v>1</v>
      </c>
      <c r="H48" s="232" t="str">
        <f>INDEX('1. Inputs'!$B$30:$B$35,MATCH(G48,'1. Inputs'!$D$30:$D$35,0))</f>
        <v>Strong, negative impact</v>
      </c>
      <c r="I48" s="227">
        <v>5</v>
      </c>
      <c r="J48" s="232" t="str">
        <f>INDEX('1. Inputs'!$B$30:$B$35,MATCH(I48,'1. Inputs'!$D$30:$D$35,0))</f>
        <v>Strong positive</v>
      </c>
      <c r="K48" s="227">
        <v>3</v>
      </c>
      <c r="L48" s="232" t="str">
        <f>INDEX('1. Inputs'!$B$30:$B$35,MATCH(K48,'1. Inputs'!$D$30:$D$35,0))</f>
        <v>No significant impact</v>
      </c>
      <c r="M48" s="227">
        <v>0</v>
      </c>
      <c r="N48" s="232" t="str">
        <f>INDEX('1. Inputs'!$B$30:$B$35,MATCH(M48,'1. Inputs'!$D$30:$D$35,0))</f>
        <v>Does not apply</v>
      </c>
      <c r="O48" s="227">
        <v>0</v>
      </c>
      <c r="P48" s="232" t="str">
        <f>INDEX('1. Inputs'!$B$30:$B$35,MATCH(O48,'1. Inputs'!$D$30:$D$35,0))</f>
        <v>Does not apply</v>
      </c>
      <c r="Q48" s="227">
        <v>0</v>
      </c>
      <c r="R48" s="232" t="str">
        <f>INDEX('1. Inputs'!$B$30:$B$35,MATCH(Q48,'1. Inputs'!$D$30:$D$35,0))</f>
        <v>Does not apply</v>
      </c>
      <c r="S48" s="227">
        <v>0</v>
      </c>
      <c r="T48" s="232" t="str">
        <f>INDEX('1. Inputs'!$B$30:$B$35,MATCH(S48,'1. Inputs'!$D$30:$D$35,0))</f>
        <v>Does not apply</v>
      </c>
      <c r="U48" s="236" t="s">
        <v>159</v>
      </c>
      <c r="V48" s="133" t="str">
        <f>'2. MCA_Design'!D121</f>
        <v>C5.1: Land acquisition requirement</v>
      </c>
      <c r="W48" s="134">
        <v>3</v>
      </c>
      <c r="X48" s="135" t="str">
        <f>INDEX('1. Inputs'!$B$30:$B$35,MATCH(W48,'1. Inputs'!$D$30:$D$35,0))</f>
        <v>No significant impact</v>
      </c>
      <c r="Y48" s="134">
        <v>1</v>
      </c>
      <c r="Z48" s="135" t="str">
        <f>INDEX('1. Inputs'!$B$30:$B$35,MATCH(Y48,'1. Inputs'!$D$30:$D$35,0))</f>
        <v>Strong, negative impact</v>
      </c>
      <c r="AA48" s="134">
        <v>5</v>
      </c>
      <c r="AB48" s="135" t="str">
        <f>INDEX('1. Inputs'!$B$30:$B$35,MATCH(AA48,'1. Inputs'!$D$30:$D$35,0))</f>
        <v>Strong positive</v>
      </c>
      <c r="AC48" s="134">
        <v>3</v>
      </c>
      <c r="AD48" s="135" t="str">
        <f>INDEX('1. Inputs'!$B$30:$B$35,MATCH(AC48,'1. Inputs'!$D$30:$D$35,0))</f>
        <v>No significant impact</v>
      </c>
      <c r="AE48" s="134">
        <v>0</v>
      </c>
      <c r="AF48" s="135" t="str">
        <f>INDEX('1. Inputs'!$B$30:$B$35,MATCH(AE48,'1. Inputs'!$D$30:$D$35,0))</f>
        <v>Does not apply</v>
      </c>
      <c r="AG48" s="134">
        <v>0</v>
      </c>
      <c r="AH48" s="135" t="str">
        <f>INDEX('1. Inputs'!$B$30:$B$35,MATCH(AG48,'1. Inputs'!$D$30:$D$35,0))</f>
        <v>Does not apply</v>
      </c>
      <c r="AI48" s="134">
        <v>0</v>
      </c>
      <c r="AJ48" s="135" t="str">
        <f>INDEX('1. Inputs'!$B$30:$B$35,MATCH(AI48,'1. Inputs'!$D$30:$D$35,0))</f>
        <v>Does not apply</v>
      </c>
      <c r="AK48" s="134">
        <v>0</v>
      </c>
      <c r="AL48" s="136" t="str">
        <f>INDEX('1. Inputs'!$B$30:$B$35,MATCH(AK48,'1. Inputs'!$D$30:$D$35,0))</f>
        <v>Does not apply</v>
      </c>
    </row>
    <row r="49" spans="1:38" s="23" customFormat="1" ht="31.5" thickBot="1" x14ac:dyDescent="0.4">
      <c r="A49" s="10"/>
      <c r="B49" s="262"/>
      <c r="C49" s="200"/>
      <c r="D49" s="260"/>
      <c r="E49" s="228"/>
      <c r="F49" s="233"/>
      <c r="G49" s="228"/>
      <c r="H49" s="233"/>
      <c r="I49" s="228"/>
      <c r="J49" s="233"/>
      <c r="K49" s="228"/>
      <c r="L49" s="233"/>
      <c r="M49" s="228"/>
      <c r="N49" s="233"/>
      <c r="O49" s="228"/>
      <c r="P49" s="233"/>
      <c r="Q49" s="228"/>
      <c r="R49" s="233"/>
      <c r="S49" s="228"/>
      <c r="T49" s="233"/>
      <c r="U49" s="237"/>
      <c r="V49" s="137" t="str">
        <f>'2. MCA_Design'!D122</f>
        <v xml:space="preserve"> - </v>
      </c>
      <c r="W49" s="138">
        <v>0</v>
      </c>
      <c r="X49" s="139" t="str">
        <f>INDEX('1. Inputs'!$B$30:$B$35,MATCH(W49,'1. Inputs'!$D$30:$D$35,0))</f>
        <v>Does not apply</v>
      </c>
      <c r="Y49" s="138">
        <v>0</v>
      </c>
      <c r="Z49" s="139" t="str">
        <f>INDEX('1. Inputs'!$B$30:$B$35,MATCH(Y49,'1. Inputs'!$D$30:$D$35,0))</f>
        <v>Does not apply</v>
      </c>
      <c r="AA49" s="138">
        <v>0</v>
      </c>
      <c r="AB49" s="139" t="str">
        <f>INDEX('1. Inputs'!$B$30:$B$35,MATCH(AA49,'1. Inputs'!$D$30:$D$35,0))</f>
        <v>Does not apply</v>
      </c>
      <c r="AC49" s="138">
        <v>0</v>
      </c>
      <c r="AD49" s="139" t="str">
        <f>INDEX('1. Inputs'!$B$30:$B$35,MATCH(AC49,'1. Inputs'!$D$30:$D$35,0))</f>
        <v>Does not apply</v>
      </c>
      <c r="AE49" s="138">
        <v>0</v>
      </c>
      <c r="AF49" s="139" t="str">
        <f>INDEX('1. Inputs'!$B$30:$B$35,MATCH(AE49,'1. Inputs'!$D$30:$D$35,0))</f>
        <v>Does not apply</v>
      </c>
      <c r="AG49" s="138">
        <v>0</v>
      </c>
      <c r="AH49" s="139" t="str">
        <f>INDEX('1. Inputs'!$B$30:$B$35,MATCH(AG49,'1. Inputs'!$D$30:$D$35,0))</f>
        <v>Does not apply</v>
      </c>
      <c r="AI49" s="138">
        <v>0</v>
      </c>
      <c r="AJ49" s="139" t="str">
        <f>INDEX('1. Inputs'!$B$30:$B$35,MATCH(AI49,'1. Inputs'!$D$30:$D$35,0))</f>
        <v>Does not apply</v>
      </c>
      <c r="AK49" s="138">
        <v>0</v>
      </c>
      <c r="AL49" s="140" t="str">
        <f>INDEX('1. Inputs'!$B$30:$B$35,MATCH(AK49,'1. Inputs'!$D$30:$D$35,0))</f>
        <v>Does not apply</v>
      </c>
    </row>
    <row r="50" spans="1:38" s="23" customFormat="1" ht="46.5" x14ac:dyDescent="0.35">
      <c r="A50" s="10"/>
      <c r="B50" s="262"/>
      <c r="C50" s="255" t="str">
        <f>'2. MCA_Design'!C123</f>
        <v>Criterion 6: Keep the duration/severity of disruptions during delivery phase to a level that can be effectively managed</v>
      </c>
      <c r="D50" s="259">
        <v>0.3</v>
      </c>
      <c r="E50" s="227">
        <v>3</v>
      </c>
      <c r="F50" s="232" t="str">
        <f>INDEX('1. Inputs'!$B$30:$B$35,MATCH(E50,'1. Inputs'!$D$30:$D$35,0))</f>
        <v>No significant impact</v>
      </c>
      <c r="G50" s="223">
        <v>2</v>
      </c>
      <c r="H50" s="230" t="str">
        <f>INDEX('1. Inputs'!$B$30:$B$35,MATCH(G50,'1. Inputs'!$D$30:$D$35,0))</f>
        <v>Moderate, negative impact</v>
      </c>
      <c r="I50" s="223">
        <v>4</v>
      </c>
      <c r="J50" s="230" t="str">
        <f>INDEX('1. Inputs'!$B$30:$B$35,MATCH(I50,'1. Inputs'!$D$30:$D$35,0))</f>
        <v>Moderate positive</v>
      </c>
      <c r="K50" s="223">
        <v>3</v>
      </c>
      <c r="L50" s="230" t="str">
        <f>INDEX('1. Inputs'!$B$30:$B$35,MATCH(K50,'1. Inputs'!$D$30:$D$35,0))</f>
        <v>No significant impact</v>
      </c>
      <c r="M50" s="223">
        <v>0</v>
      </c>
      <c r="N50" s="230" t="str">
        <f>INDEX('1. Inputs'!$B$30:$B$35,MATCH(M50,'1. Inputs'!$D$30:$D$35,0))</f>
        <v>Does not apply</v>
      </c>
      <c r="O50" s="223">
        <v>0</v>
      </c>
      <c r="P50" s="230" t="str">
        <f>INDEX('1. Inputs'!$B$30:$B$35,MATCH(O50,'1. Inputs'!$D$30:$D$35,0))</f>
        <v>Does not apply</v>
      </c>
      <c r="Q50" s="223">
        <v>0</v>
      </c>
      <c r="R50" s="230" t="str">
        <f>INDEX('1. Inputs'!$B$30:$B$35,MATCH(Q50,'1. Inputs'!$D$30:$D$35,0))</f>
        <v>Does not apply</v>
      </c>
      <c r="S50" s="223">
        <v>0</v>
      </c>
      <c r="T50" s="230" t="str">
        <f>INDEX('1. Inputs'!$B$30:$B$35,MATCH(S50,'1. Inputs'!$D$30:$D$35,0))</f>
        <v>Does not apply</v>
      </c>
      <c r="U50" s="243" t="s">
        <v>160</v>
      </c>
      <c r="V50" s="137" t="str">
        <f>'2. MCA_Design'!D123</f>
        <v>C6.1: Expected level of disruption during delivery</v>
      </c>
      <c r="W50" s="138">
        <v>3</v>
      </c>
      <c r="X50" s="139" t="str">
        <f>INDEX('1. Inputs'!$B$30:$B$35,MATCH(W50,'1. Inputs'!$D$30:$D$35,0))</f>
        <v>No significant impact</v>
      </c>
      <c r="Y50" s="138">
        <v>2</v>
      </c>
      <c r="Z50" s="139" t="str">
        <f>INDEX('1. Inputs'!$B$30:$B$35,MATCH(Y50,'1. Inputs'!$D$30:$D$35,0))</f>
        <v>Moderate, negative impact</v>
      </c>
      <c r="AA50" s="138">
        <v>4</v>
      </c>
      <c r="AB50" s="139" t="str">
        <f>INDEX('1. Inputs'!$B$30:$B$35,MATCH(AA50,'1. Inputs'!$D$30:$D$35,0))</f>
        <v>Moderate positive</v>
      </c>
      <c r="AC50" s="138">
        <v>3</v>
      </c>
      <c r="AD50" s="139" t="str">
        <f>INDEX('1. Inputs'!$B$30:$B$35,MATCH(AC50,'1. Inputs'!$D$30:$D$35,0))</f>
        <v>No significant impact</v>
      </c>
      <c r="AE50" s="138">
        <v>0</v>
      </c>
      <c r="AF50" s="139" t="str">
        <f>INDEX('1. Inputs'!$B$30:$B$35,MATCH(AE50,'1. Inputs'!$D$30:$D$35,0))</f>
        <v>Does not apply</v>
      </c>
      <c r="AG50" s="138">
        <v>0</v>
      </c>
      <c r="AH50" s="139" t="str">
        <f>INDEX('1. Inputs'!$B$30:$B$35,MATCH(AG50,'1. Inputs'!$D$30:$D$35,0))</f>
        <v>Does not apply</v>
      </c>
      <c r="AI50" s="138">
        <v>0</v>
      </c>
      <c r="AJ50" s="139" t="str">
        <f>INDEX('1. Inputs'!$B$30:$B$35,MATCH(AI50,'1. Inputs'!$D$30:$D$35,0))</f>
        <v>Does not apply</v>
      </c>
      <c r="AK50" s="138">
        <v>0</v>
      </c>
      <c r="AL50" s="140" t="str">
        <f>INDEX('1. Inputs'!$B$30:$B$35,MATCH(AK50,'1. Inputs'!$D$30:$D$35,0))</f>
        <v>Does not apply</v>
      </c>
    </row>
    <row r="51" spans="1:38" s="23" customFormat="1" ht="31.5" thickBot="1" x14ac:dyDescent="0.4">
      <c r="A51" s="10"/>
      <c r="B51" s="263"/>
      <c r="C51" s="256"/>
      <c r="D51" s="258"/>
      <c r="E51" s="224"/>
      <c r="F51" s="231"/>
      <c r="G51" s="224"/>
      <c r="H51" s="231"/>
      <c r="I51" s="224"/>
      <c r="J51" s="231"/>
      <c r="K51" s="224"/>
      <c r="L51" s="231"/>
      <c r="M51" s="224"/>
      <c r="N51" s="231"/>
      <c r="O51" s="224"/>
      <c r="P51" s="231"/>
      <c r="Q51" s="224"/>
      <c r="R51" s="231"/>
      <c r="S51" s="224"/>
      <c r="T51" s="231"/>
      <c r="U51" s="244"/>
      <c r="V51" s="141" t="str">
        <f>'2. MCA_Design'!D124</f>
        <v xml:space="preserve"> - </v>
      </c>
      <c r="W51" s="142">
        <v>0</v>
      </c>
      <c r="X51" s="143" t="str">
        <f>INDEX('1. Inputs'!$B$30:$B$35,MATCH(W51,'1. Inputs'!$D$30:$D$35,0))</f>
        <v>Does not apply</v>
      </c>
      <c r="Y51" s="142">
        <v>0</v>
      </c>
      <c r="Z51" s="143" t="str">
        <f>INDEX('1. Inputs'!$B$30:$B$35,MATCH(Y51,'1. Inputs'!$D$30:$D$35,0))</f>
        <v>Does not apply</v>
      </c>
      <c r="AA51" s="142">
        <v>0</v>
      </c>
      <c r="AB51" s="143" t="str">
        <f>INDEX('1. Inputs'!$B$30:$B$35,MATCH(AA51,'1. Inputs'!$D$30:$D$35,0))</f>
        <v>Does not apply</v>
      </c>
      <c r="AC51" s="142">
        <v>0</v>
      </c>
      <c r="AD51" s="143" t="str">
        <f>INDEX('1. Inputs'!$B$30:$B$35,MATCH(AC51,'1. Inputs'!$D$30:$D$35,0))</f>
        <v>Does not apply</v>
      </c>
      <c r="AE51" s="142">
        <v>0</v>
      </c>
      <c r="AF51" s="143" t="str">
        <f>INDEX('1. Inputs'!$B$30:$B$35,MATCH(AE51,'1. Inputs'!$D$30:$D$35,0))</f>
        <v>Does not apply</v>
      </c>
      <c r="AG51" s="142">
        <v>0</v>
      </c>
      <c r="AH51" s="143" t="str">
        <f>INDEX('1. Inputs'!$B$30:$B$35,MATCH(AG51,'1. Inputs'!$D$30:$D$35,0))</f>
        <v>Does not apply</v>
      </c>
      <c r="AI51" s="142">
        <v>0</v>
      </c>
      <c r="AJ51" s="143" t="str">
        <f>INDEX('1. Inputs'!$B$30:$B$35,MATCH(AI51,'1. Inputs'!$D$30:$D$35,0))</f>
        <v>Does not apply</v>
      </c>
      <c r="AK51" s="142">
        <v>0</v>
      </c>
      <c r="AL51" s="144" t="str">
        <f>INDEX('1. Inputs'!$B$30:$B$35,MATCH(AK51,'1. Inputs'!$D$30:$D$35,0))</f>
        <v>Does not apply</v>
      </c>
    </row>
    <row r="52" spans="1:38" s="23" customFormat="1" ht="31" x14ac:dyDescent="0.35">
      <c r="A52" s="10"/>
      <c r="B52" s="267" t="str">
        <f>'2. MCA_Design'!B125</f>
        <v>To improve the efficiency and reliability of travel for those living, working within and transiting the study area</v>
      </c>
      <c r="C52" s="255" t="str">
        <f>'2. MCA_Design'!C125</f>
        <v>Criterion 7: Reduce delays to motorised traffic, improving journey times and travel reliability</v>
      </c>
      <c r="D52" s="259">
        <v>0.3</v>
      </c>
      <c r="E52" s="245">
        <v>3</v>
      </c>
      <c r="F52" s="232" t="str">
        <f>INDEX('1. Inputs'!$B$30:$B$35,MATCH(E52,'1. Inputs'!$D$30:$D$35,0))</f>
        <v>No significant impact</v>
      </c>
      <c r="G52" s="245">
        <v>5</v>
      </c>
      <c r="H52" s="232" t="str">
        <f>INDEX('1. Inputs'!$B$30:$B$35,MATCH(G52,'1. Inputs'!$D$30:$D$35,0))</f>
        <v>Strong positive</v>
      </c>
      <c r="I52" s="245">
        <v>5</v>
      </c>
      <c r="J52" s="232" t="str">
        <f>INDEX('1. Inputs'!$B$30:$B$35,MATCH(I52,'1. Inputs'!$D$30:$D$35,0))</f>
        <v>Strong positive</v>
      </c>
      <c r="K52" s="245">
        <v>4</v>
      </c>
      <c r="L52" s="232" t="str">
        <f>INDEX('1. Inputs'!$B$30:$B$35,MATCH(K52,'1. Inputs'!$D$30:$D$35,0))</f>
        <v>Moderate positive</v>
      </c>
      <c r="M52" s="223">
        <v>0</v>
      </c>
      <c r="N52" s="232" t="str">
        <f>INDEX('1. Inputs'!$B$30:$B$35,MATCH(M52,'1. Inputs'!$D$30:$D$35,0))</f>
        <v>Does not apply</v>
      </c>
      <c r="O52" s="223">
        <v>0</v>
      </c>
      <c r="P52" s="232" t="str">
        <f>INDEX('1. Inputs'!$B$30:$B$35,MATCH(O52,'1. Inputs'!$D$30:$D$35,0))</f>
        <v>Does not apply</v>
      </c>
      <c r="Q52" s="223">
        <v>0</v>
      </c>
      <c r="R52" s="232" t="str">
        <f>INDEX('1. Inputs'!$B$30:$B$35,MATCH(Q52,'1. Inputs'!$D$30:$D$35,0))</f>
        <v>Does not apply</v>
      </c>
      <c r="S52" s="223">
        <v>0</v>
      </c>
      <c r="T52" s="232" t="str">
        <f>INDEX('1. Inputs'!$B$30:$B$35,MATCH(S52,'1. Inputs'!$D$30:$D$35,0))</f>
        <v>Does not apply</v>
      </c>
      <c r="U52" s="236" t="s">
        <v>102</v>
      </c>
      <c r="V52" s="133" t="str">
        <f>'2. MCA_Design'!D125</f>
        <v>C7.1: Average peak journey times</v>
      </c>
      <c r="W52" s="134">
        <v>3</v>
      </c>
      <c r="X52" s="135" t="str">
        <f>INDEX('1. Inputs'!$B$30:$B$35,MATCH(W52,'1. Inputs'!$D$30:$D$35,0))</f>
        <v>No significant impact</v>
      </c>
      <c r="Y52" s="134">
        <v>5</v>
      </c>
      <c r="Z52" s="135" t="str">
        <f>INDEX('1. Inputs'!$B$30:$B$35,MATCH(Y52,'1. Inputs'!$D$30:$D$35,0))</f>
        <v>Strong positive</v>
      </c>
      <c r="AA52" s="134">
        <v>5</v>
      </c>
      <c r="AB52" s="135" t="str">
        <f>INDEX('1. Inputs'!$B$30:$B$35,MATCH(AA52,'1. Inputs'!$D$30:$D$35,0))</f>
        <v>Strong positive</v>
      </c>
      <c r="AC52" s="134">
        <v>4</v>
      </c>
      <c r="AD52" s="135" t="str">
        <f>INDEX('1. Inputs'!$B$30:$B$35,MATCH(AC52,'1. Inputs'!$D$30:$D$35,0))</f>
        <v>Moderate positive</v>
      </c>
      <c r="AE52" s="134">
        <v>0</v>
      </c>
      <c r="AF52" s="135" t="str">
        <f>INDEX('1. Inputs'!$B$30:$B$35,MATCH(AE52,'1. Inputs'!$D$30:$D$35,0))</f>
        <v>Does not apply</v>
      </c>
      <c r="AG52" s="134">
        <v>0</v>
      </c>
      <c r="AH52" s="135" t="str">
        <f>INDEX('1. Inputs'!$B$30:$B$35,MATCH(AG52,'1. Inputs'!$D$30:$D$35,0))</f>
        <v>Does not apply</v>
      </c>
      <c r="AI52" s="134">
        <v>0</v>
      </c>
      <c r="AJ52" s="135" t="str">
        <f>INDEX('1. Inputs'!$B$30:$B$35,MATCH(AI52,'1. Inputs'!$D$30:$D$35,0))</f>
        <v>Does not apply</v>
      </c>
      <c r="AK52" s="134">
        <v>0</v>
      </c>
      <c r="AL52" s="136" t="str">
        <f>INDEX('1. Inputs'!$B$30:$B$35,MATCH(AK52,'1. Inputs'!$D$30:$D$35,0))</f>
        <v>Does not apply</v>
      </c>
    </row>
    <row r="53" spans="1:38" s="23" customFormat="1" ht="31.5" thickBot="1" x14ac:dyDescent="0.4">
      <c r="A53" s="10"/>
      <c r="B53" s="268"/>
      <c r="C53" s="200"/>
      <c r="D53" s="260"/>
      <c r="E53" s="241"/>
      <c r="F53" s="233"/>
      <c r="G53" s="241"/>
      <c r="H53" s="233"/>
      <c r="I53" s="241"/>
      <c r="J53" s="233"/>
      <c r="K53" s="241"/>
      <c r="L53" s="233"/>
      <c r="M53" s="224"/>
      <c r="N53" s="233"/>
      <c r="O53" s="224"/>
      <c r="P53" s="233"/>
      <c r="Q53" s="224"/>
      <c r="R53" s="233"/>
      <c r="S53" s="224"/>
      <c r="T53" s="233"/>
      <c r="U53" s="237"/>
      <c r="V53" s="137" t="str">
        <f>'2. MCA_Design'!D126</f>
        <v>C7.2: Peak period travel reliability</v>
      </c>
      <c r="W53" s="138">
        <v>3</v>
      </c>
      <c r="X53" s="139" t="str">
        <f>INDEX('1. Inputs'!$B$30:$B$35,MATCH(W53,'1. Inputs'!$D$30:$D$35,0))</f>
        <v>No significant impact</v>
      </c>
      <c r="Y53" s="138">
        <v>5</v>
      </c>
      <c r="Z53" s="139" t="str">
        <f>INDEX('1. Inputs'!$B$30:$B$35,MATCH(Y53,'1. Inputs'!$D$30:$D$35,0))</f>
        <v>Strong positive</v>
      </c>
      <c r="AA53" s="138">
        <v>5</v>
      </c>
      <c r="AB53" s="139" t="str">
        <f>INDEX('1. Inputs'!$B$30:$B$35,MATCH(AA53,'1. Inputs'!$D$30:$D$35,0))</f>
        <v>Strong positive</v>
      </c>
      <c r="AC53" s="138">
        <v>4</v>
      </c>
      <c r="AD53" s="139" t="str">
        <f>INDEX('1. Inputs'!$B$30:$B$35,MATCH(AC53,'1. Inputs'!$D$30:$D$35,0))</f>
        <v>Moderate positive</v>
      </c>
      <c r="AE53" s="138">
        <v>0</v>
      </c>
      <c r="AF53" s="139" t="str">
        <f>INDEX('1. Inputs'!$B$30:$B$35,MATCH(AE53,'1. Inputs'!$D$30:$D$35,0))</f>
        <v>Does not apply</v>
      </c>
      <c r="AG53" s="138">
        <v>0</v>
      </c>
      <c r="AH53" s="139" t="str">
        <f>INDEX('1. Inputs'!$B$30:$B$35,MATCH(AG53,'1. Inputs'!$D$30:$D$35,0))</f>
        <v>Does not apply</v>
      </c>
      <c r="AI53" s="138">
        <v>0</v>
      </c>
      <c r="AJ53" s="139" t="str">
        <f>INDEX('1. Inputs'!$B$30:$B$35,MATCH(AI53,'1. Inputs'!$D$30:$D$35,0))</f>
        <v>Does not apply</v>
      </c>
      <c r="AK53" s="138">
        <v>0</v>
      </c>
      <c r="AL53" s="140" t="str">
        <f>INDEX('1. Inputs'!$B$30:$B$35,MATCH(AK53,'1. Inputs'!$D$30:$D$35,0))</f>
        <v>Does not apply</v>
      </c>
    </row>
    <row r="54" spans="1:38" s="23" customFormat="1" ht="46.5" x14ac:dyDescent="0.35">
      <c r="A54" s="10"/>
      <c r="B54" s="268"/>
      <c r="C54" s="199" t="str">
        <f>'2. MCA_Design'!C127</f>
        <v>Criterion 8: Make public transport more appealing by expanding the temporal coverage and frequencies of services</v>
      </c>
      <c r="D54" s="257">
        <v>0.4</v>
      </c>
      <c r="E54" s="241">
        <v>5</v>
      </c>
      <c r="F54" s="230" t="str">
        <f>INDEX('1. Inputs'!$B$30:$B$35,MATCH(E54,'1. Inputs'!$D$30:$D$35,0))</f>
        <v>Strong positive</v>
      </c>
      <c r="G54" s="241">
        <v>3</v>
      </c>
      <c r="H54" s="230" t="str">
        <f>INDEX('1. Inputs'!$B$30:$B$35,MATCH(G54,'1. Inputs'!$D$30:$D$35,0))</f>
        <v>No significant impact</v>
      </c>
      <c r="I54" s="241">
        <v>2</v>
      </c>
      <c r="J54" s="230" t="str">
        <f>INDEX('1. Inputs'!$B$30:$B$35,MATCH(I54,'1. Inputs'!$D$30:$D$35,0))</f>
        <v>Moderate, negative impact</v>
      </c>
      <c r="K54" s="241">
        <v>4</v>
      </c>
      <c r="L54" s="230" t="str">
        <f>INDEX('1. Inputs'!$B$30:$B$35,MATCH(K54,'1. Inputs'!$D$30:$D$35,0))</f>
        <v>Moderate positive</v>
      </c>
      <c r="M54" s="223">
        <v>0</v>
      </c>
      <c r="N54" s="230" t="str">
        <f>INDEX('1. Inputs'!$B$30:$B$35,MATCH(M54,'1. Inputs'!$D$30:$D$35,0))</f>
        <v>Does not apply</v>
      </c>
      <c r="O54" s="223">
        <v>0</v>
      </c>
      <c r="P54" s="230" t="str">
        <f>INDEX('1. Inputs'!$B$30:$B$35,MATCH(O54,'1. Inputs'!$D$30:$D$35,0))</f>
        <v>Does not apply</v>
      </c>
      <c r="Q54" s="223">
        <v>0</v>
      </c>
      <c r="R54" s="230" t="str">
        <f>INDEX('1. Inputs'!$B$30:$B$35,MATCH(Q54,'1. Inputs'!$D$30:$D$35,0))</f>
        <v>Does not apply</v>
      </c>
      <c r="S54" s="223">
        <v>0</v>
      </c>
      <c r="T54" s="230" t="str">
        <f>INDEX('1. Inputs'!$B$30:$B$35,MATCH(S54,'1. Inputs'!$D$30:$D$35,0))</f>
        <v>Does not apply</v>
      </c>
      <c r="U54" s="243" t="s">
        <v>103</v>
      </c>
      <c r="V54" s="137" t="str">
        <f>'2. MCA_Design'!D127</f>
        <v>C8.1: Public transport wait times</v>
      </c>
      <c r="W54" s="138">
        <v>5</v>
      </c>
      <c r="X54" s="139" t="str">
        <f>INDEX('1. Inputs'!$B$30:$B$35,MATCH(W54,'1. Inputs'!$D$30:$D$35,0))</f>
        <v>Strong positive</v>
      </c>
      <c r="Y54" s="138">
        <v>3</v>
      </c>
      <c r="Z54" s="139" t="str">
        <f>INDEX('1. Inputs'!$B$30:$B$35,MATCH(Y54,'1. Inputs'!$D$30:$D$35,0))</f>
        <v>No significant impact</v>
      </c>
      <c r="AA54" s="138">
        <v>2</v>
      </c>
      <c r="AB54" s="139" t="str">
        <f>INDEX('1. Inputs'!$B$30:$B$35,MATCH(AA54,'1. Inputs'!$D$30:$D$35,0))</f>
        <v>Moderate, negative impact</v>
      </c>
      <c r="AC54" s="138">
        <v>3</v>
      </c>
      <c r="AD54" s="139" t="str">
        <f>INDEX('1. Inputs'!$B$30:$B$35,MATCH(AC54,'1. Inputs'!$D$30:$D$35,0))</f>
        <v>No significant impact</v>
      </c>
      <c r="AE54" s="138">
        <v>0</v>
      </c>
      <c r="AF54" s="139" t="str">
        <f>INDEX('1. Inputs'!$B$30:$B$35,MATCH(AE54,'1. Inputs'!$D$30:$D$35,0))</f>
        <v>Does not apply</v>
      </c>
      <c r="AG54" s="138">
        <v>0</v>
      </c>
      <c r="AH54" s="139" t="str">
        <f>INDEX('1. Inputs'!$B$30:$B$35,MATCH(AG54,'1. Inputs'!$D$30:$D$35,0))</f>
        <v>Does not apply</v>
      </c>
      <c r="AI54" s="138">
        <v>0</v>
      </c>
      <c r="AJ54" s="139" t="str">
        <f>INDEX('1. Inputs'!$B$30:$B$35,MATCH(AI54,'1. Inputs'!$D$30:$D$35,0))</f>
        <v>Does not apply</v>
      </c>
      <c r="AK54" s="138">
        <v>0</v>
      </c>
      <c r="AL54" s="140" t="str">
        <f>INDEX('1. Inputs'!$B$30:$B$35,MATCH(AK54,'1. Inputs'!$D$30:$D$35,0))</f>
        <v>Does not apply</v>
      </c>
    </row>
    <row r="55" spans="1:38" s="23" customFormat="1" ht="47" thickBot="1" x14ac:dyDescent="0.4">
      <c r="A55" s="10"/>
      <c r="B55" s="269"/>
      <c r="C55" s="256"/>
      <c r="D55" s="258"/>
      <c r="E55" s="242"/>
      <c r="F55" s="231"/>
      <c r="G55" s="242"/>
      <c r="H55" s="231"/>
      <c r="I55" s="242"/>
      <c r="J55" s="231"/>
      <c r="K55" s="242"/>
      <c r="L55" s="231"/>
      <c r="M55" s="224"/>
      <c r="N55" s="231"/>
      <c r="O55" s="224"/>
      <c r="P55" s="231"/>
      <c r="Q55" s="224"/>
      <c r="R55" s="231"/>
      <c r="S55" s="224"/>
      <c r="T55" s="231"/>
      <c r="U55" s="244"/>
      <c r="V55" s="141" t="str">
        <f>'2. MCA_Design'!D128</f>
        <v>C8.2: Additional public transport service kms</v>
      </c>
      <c r="W55" s="142">
        <v>5</v>
      </c>
      <c r="X55" s="143" t="str">
        <f>INDEX('1. Inputs'!$B$30:$B$35,MATCH(W55,'1. Inputs'!$D$30:$D$35,0))</f>
        <v>Strong positive</v>
      </c>
      <c r="Y55" s="142">
        <v>3</v>
      </c>
      <c r="Z55" s="143" t="str">
        <f>INDEX('1. Inputs'!$B$30:$B$35,MATCH(Y55,'1. Inputs'!$D$30:$D$35,0))</f>
        <v>No significant impact</v>
      </c>
      <c r="AA55" s="142">
        <v>2</v>
      </c>
      <c r="AB55" s="143" t="str">
        <f>INDEX('1. Inputs'!$B$30:$B$35,MATCH(AA55,'1. Inputs'!$D$30:$D$35,0))</f>
        <v>Moderate, negative impact</v>
      </c>
      <c r="AC55" s="142">
        <v>4</v>
      </c>
      <c r="AD55" s="143" t="str">
        <f>INDEX('1. Inputs'!$B$30:$B$35,MATCH(AC55,'1. Inputs'!$D$30:$D$35,0))</f>
        <v>Moderate positive</v>
      </c>
      <c r="AE55" s="142">
        <v>0</v>
      </c>
      <c r="AF55" s="143" t="str">
        <f>INDEX('1. Inputs'!$B$30:$B$35,MATCH(AE55,'1. Inputs'!$D$30:$D$35,0))</f>
        <v>Does not apply</v>
      </c>
      <c r="AG55" s="142">
        <v>0</v>
      </c>
      <c r="AH55" s="143" t="str">
        <f>INDEX('1. Inputs'!$B$30:$B$35,MATCH(AG55,'1. Inputs'!$D$30:$D$35,0))</f>
        <v>Does not apply</v>
      </c>
      <c r="AI55" s="142">
        <v>0</v>
      </c>
      <c r="AJ55" s="143" t="str">
        <f>INDEX('1. Inputs'!$B$30:$B$35,MATCH(AI55,'1. Inputs'!$D$30:$D$35,0))</f>
        <v>Does not apply</v>
      </c>
      <c r="AK55" s="142">
        <v>0</v>
      </c>
      <c r="AL55" s="144" t="str">
        <f>INDEX('1. Inputs'!$B$30:$B$35,MATCH(AK55,'1. Inputs'!$D$30:$D$35,0))</f>
        <v>Does not apply</v>
      </c>
    </row>
    <row r="56" spans="1:38" s="23" customFormat="1" ht="31" x14ac:dyDescent="0.35">
      <c r="A56" s="10"/>
      <c r="B56" s="261" t="str">
        <f>'2. MCA_Design'!B129</f>
        <v>To improve the health and safety of those living, working within and transiting the study area</v>
      </c>
      <c r="C56" s="255" t="str">
        <f>'2. MCA_Design'!C129</f>
        <v>Criterion 9: Improve the safety of motorists and public and active transport users within the study area</v>
      </c>
      <c r="D56" s="259">
        <v>0.7</v>
      </c>
      <c r="E56" s="227">
        <v>3</v>
      </c>
      <c r="F56" s="232" t="str">
        <f>INDEX('1. Inputs'!$B$30:$B$35,MATCH(E56,'1. Inputs'!$D$30:$D$35,0))</f>
        <v>No significant impact</v>
      </c>
      <c r="G56" s="227">
        <v>4</v>
      </c>
      <c r="H56" s="232" t="str">
        <f>INDEX('1. Inputs'!$B$30:$B$35,MATCH(G56,'1. Inputs'!$D$30:$D$35,0))</f>
        <v>Moderate positive</v>
      </c>
      <c r="I56" s="227">
        <v>3</v>
      </c>
      <c r="J56" s="232" t="str">
        <f>INDEX('1. Inputs'!$B$30:$B$35,MATCH(I56,'1. Inputs'!$D$30:$D$35,0))</f>
        <v>No significant impact</v>
      </c>
      <c r="K56" s="227">
        <v>3</v>
      </c>
      <c r="L56" s="232" t="str">
        <f>INDEX('1. Inputs'!$B$30:$B$35,MATCH(K56,'1. Inputs'!$D$30:$D$35,0))</f>
        <v>No significant impact</v>
      </c>
      <c r="M56" s="223">
        <v>0</v>
      </c>
      <c r="N56" s="232" t="str">
        <f>INDEX('1. Inputs'!$B$30:$B$35,MATCH(M56,'1. Inputs'!$D$30:$D$35,0))</f>
        <v>Does not apply</v>
      </c>
      <c r="O56" s="223">
        <v>0</v>
      </c>
      <c r="P56" s="232" t="str">
        <f>INDEX('1. Inputs'!$B$30:$B$35,MATCH(O56,'1. Inputs'!$D$30:$D$35,0))</f>
        <v>Does not apply</v>
      </c>
      <c r="Q56" s="223">
        <v>0</v>
      </c>
      <c r="R56" s="232" t="str">
        <f>INDEX('1. Inputs'!$B$30:$B$35,MATCH(Q56,'1. Inputs'!$D$30:$D$35,0))</f>
        <v>Does not apply</v>
      </c>
      <c r="S56" s="223">
        <v>0</v>
      </c>
      <c r="T56" s="232" t="str">
        <f>INDEX('1. Inputs'!$B$30:$B$35,MATCH(S56,'1. Inputs'!$D$30:$D$35,0))</f>
        <v>Does not apply</v>
      </c>
      <c r="U56" s="236" t="s">
        <v>104</v>
      </c>
      <c r="V56" s="133" t="str">
        <f>'2. MCA_Design'!D129</f>
        <v>C9.1: Change in crashes and injuries</v>
      </c>
      <c r="W56" s="134">
        <v>3</v>
      </c>
      <c r="X56" s="135" t="str">
        <f>INDEX('1. Inputs'!$B$30:$B$35,MATCH(W56,'1. Inputs'!$D$30:$D$35,0))</f>
        <v>No significant impact</v>
      </c>
      <c r="Y56" s="134">
        <v>4</v>
      </c>
      <c r="Z56" s="135" t="str">
        <f>INDEX('1. Inputs'!$B$30:$B$35,MATCH(Y56,'1. Inputs'!$D$30:$D$35,0))</f>
        <v>Moderate positive</v>
      </c>
      <c r="AA56" s="134">
        <v>3</v>
      </c>
      <c r="AB56" s="135" t="str">
        <f>INDEX('1. Inputs'!$B$30:$B$35,MATCH(AA56,'1. Inputs'!$D$30:$D$35,0))</f>
        <v>No significant impact</v>
      </c>
      <c r="AC56" s="134">
        <v>3</v>
      </c>
      <c r="AD56" s="135" t="str">
        <f>INDEX('1. Inputs'!$B$30:$B$35,MATCH(AC56,'1. Inputs'!$D$30:$D$35,0))</f>
        <v>No significant impact</v>
      </c>
      <c r="AE56" s="134">
        <v>0</v>
      </c>
      <c r="AF56" s="135" t="str">
        <f>INDEX('1. Inputs'!$B$30:$B$35,MATCH(AE56,'1. Inputs'!$D$30:$D$35,0))</f>
        <v>Does not apply</v>
      </c>
      <c r="AG56" s="134">
        <v>0</v>
      </c>
      <c r="AH56" s="135" t="str">
        <f>INDEX('1. Inputs'!$B$30:$B$35,MATCH(AG56,'1. Inputs'!$D$30:$D$35,0))</f>
        <v>Does not apply</v>
      </c>
      <c r="AI56" s="134">
        <v>0</v>
      </c>
      <c r="AJ56" s="135" t="str">
        <f>INDEX('1. Inputs'!$B$30:$B$35,MATCH(AI56,'1. Inputs'!$D$30:$D$35,0))</f>
        <v>Does not apply</v>
      </c>
      <c r="AK56" s="134">
        <v>0</v>
      </c>
      <c r="AL56" s="136" t="str">
        <f>INDEX('1. Inputs'!$B$30:$B$35,MATCH(AK56,'1. Inputs'!$D$30:$D$35,0))</f>
        <v>Does not apply</v>
      </c>
    </row>
    <row r="57" spans="1:38" s="23" customFormat="1" ht="31.5" thickBot="1" x14ac:dyDescent="0.4">
      <c r="A57" s="10"/>
      <c r="B57" s="262"/>
      <c r="C57" s="200"/>
      <c r="D57" s="260"/>
      <c r="E57" s="228"/>
      <c r="F57" s="233"/>
      <c r="G57" s="228"/>
      <c r="H57" s="233"/>
      <c r="I57" s="228"/>
      <c r="J57" s="233"/>
      <c r="K57" s="228"/>
      <c r="L57" s="233"/>
      <c r="M57" s="224"/>
      <c r="N57" s="233"/>
      <c r="O57" s="224"/>
      <c r="P57" s="233"/>
      <c r="Q57" s="224"/>
      <c r="R57" s="233"/>
      <c r="S57" s="224"/>
      <c r="T57" s="233"/>
      <c r="U57" s="237"/>
      <c r="V57" s="137" t="str">
        <f>'2. MCA_Design'!D130</f>
        <v xml:space="preserve"> - </v>
      </c>
      <c r="W57" s="138">
        <v>0</v>
      </c>
      <c r="X57" s="139" t="str">
        <f>INDEX('1. Inputs'!$B$30:$B$35,MATCH(W57,'1. Inputs'!$D$30:$D$35,0))</f>
        <v>Does not apply</v>
      </c>
      <c r="Y57" s="138">
        <v>0</v>
      </c>
      <c r="Z57" s="139" t="str">
        <f>INDEX('1. Inputs'!$B$30:$B$35,MATCH(Y57,'1. Inputs'!$D$30:$D$35,0))</f>
        <v>Does not apply</v>
      </c>
      <c r="AA57" s="138">
        <v>0</v>
      </c>
      <c r="AB57" s="139" t="str">
        <f>INDEX('1. Inputs'!$B$30:$B$35,MATCH(AA57,'1. Inputs'!$D$30:$D$35,0))</f>
        <v>Does not apply</v>
      </c>
      <c r="AC57" s="138">
        <v>0</v>
      </c>
      <c r="AD57" s="139" t="str">
        <f>INDEX('1. Inputs'!$B$30:$B$35,MATCH(AC57,'1. Inputs'!$D$30:$D$35,0))</f>
        <v>Does not apply</v>
      </c>
      <c r="AE57" s="138">
        <v>0</v>
      </c>
      <c r="AF57" s="139" t="str">
        <f>INDEX('1. Inputs'!$B$30:$B$35,MATCH(AE57,'1. Inputs'!$D$30:$D$35,0))</f>
        <v>Does not apply</v>
      </c>
      <c r="AG57" s="138">
        <v>0</v>
      </c>
      <c r="AH57" s="139" t="str">
        <f>INDEX('1. Inputs'!$B$30:$B$35,MATCH(AG57,'1. Inputs'!$D$30:$D$35,0))</f>
        <v>Does not apply</v>
      </c>
      <c r="AI57" s="138">
        <v>0</v>
      </c>
      <c r="AJ57" s="139" t="str">
        <f>INDEX('1. Inputs'!$B$30:$B$35,MATCH(AI57,'1. Inputs'!$D$30:$D$35,0))</f>
        <v>Does not apply</v>
      </c>
      <c r="AK57" s="138">
        <v>0</v>
      </c>
      <c r="AL57" s="140" t="str">
        <f>INDEX('1. Inputs'!$B$30:$B$35,MATCH(AK57,'1. Inputs'!$D$30:$D$35,0))</f>
        <v>Does not apply</v>
      </c>
    </row>
    <row r="58" spans="1:38" s="23" customFormat="1" ht="46.5" x14ac:dyDescent="0.35">
      <c r="A58" s="10"/>
      <c r="B58" s="262"/>
      <c r="C58" s="199" t="str">
        <f>'2. MCA_Design'!C131</f>
        <v>Criterion 10: Reduce the level of air pollution currently affecting active transport users in the study area</v>
      </c>
      <c r="D58" s="257">
        <v>0.3</v>
      </c>
      <c r="E58" s="223">
        <v>5</v>
      </c>
      <c r="F58" s="230" t="str">
        <f>INDEX('1. Inputs'!$B$30:$B$35,MATCH(E58,'1. Inputs'!$D$30:$D$35,0))</f>
        <v>Strong positive</v>
      </c>
      <c r="G58" s="223">
        <v>1</v>
      </c>
      <c r="H58" s="230" t="str">
        <f>INDEX('1. Inputs'!$B$30:$B$35,MATCH(G58,'1. Inputs'!$D$30:$D$35,0))</f>
        <v>Strong, negative impact</v>
      </c>
      <c r="I58" s="223">
        <v>4</v>
      </c>
      <c r="J58" s="230" t="str">
        <f>INDEX('1. Inputs'!$B$30:$B$35,MATCH(I58,'1. Inputs'!$D$30:$D$35,0))</f>
        <v>Moderate positive</v>
      </c>
      <c r="K58" s="223">
        <v>4</v>
      </c>
      <c r="L58" s="230" t="str">
        <f>INDEX('1. Inputs'!$B$30:$B$35,MATCH(K58,'1. Inputs'!$D$30:$D$35,0))</f>
        <v>Moderate positive</v>
      </c>
      <c r="M58" s="223">
        <v>0</v>
      </c>
      <c r="N58" s="230" t="str">
        <f>INDEX('1. Inputs'!$B$30:$B$35,MATCH(M58,'1. Inputs'!$D$30:$D$35,0))</f>
        <v>Does not apply</v>
      </c>
      <c r="O58" s="223">
        <v>0</v>
      </c>
      <c r="P58" s="230" t="str">
        <f>INDEX('1. Inputs'!$B$30:$B$35,MATCH(O58,'1. Inputs'!$D$30:$D$35,0))</f>
        <v>Does not apply</v>
      </c>
      <c r="Q58" s="223">
        <v>0</v>
      </c>
      <c r="R58" s="230" t="str">
        <f>INDEX('1. Inputs'!$B$30:$B$35,MATCH(Q58,'1. Inputs'!$D$30:$D$35,0))</f>
        <v>Does not apply</v>
      </c>
      <c r="S58" s="223">
        <v>0</v>
      </c>
      <c r="T58" s="230" t="str">
        <f>INDEX('1. Inputs'!$B$30:$B$35,MATCH(S58,'1. Inputs'!$D$30:$D$35,0))</f>
        <v>Does not apply</v>
      </c>
      <c r="U58" s="243" t="s">
        <v>105</v>
      </c>
      <c r="V58" s="147" t="str">
        <f>'2. MCA_Design'!D131</f>
        <v>C10.1: Change in air pollution levels</v>
      </c>
      <c r="W58" s="148">
        <v>5</v>
      </c>
      <c r="X58" s="139" t="str">
        <f>INDEX('1. Inputs'!$B$30:$B$35,MATCH(W58,'1. Inputs'!$D$30:$D$35,0))</f>
        <v>Strong positive</v>
      </c>
      <c r="Y58" s="148">
        <v>1</v>
      </c>
      <c r="Z58" s="139" t="str">
        <f>INDEX('1. Inputs'!$B$30:$B$35,MATCH(Y58,'1. Inputs'!$D$30:$D$35,0))</f>
        <v>Strong, negative impact</v>
      </c>
      <c r="AA58" s="148">
        <v>4</v>
      </c>
      <c r="AB58" s="139" t="str">
        <f>INDEX('1. Inputs'!$B$30:$B$35,MATCH(AA58,'1. Inputs'!$D$30:$D$35,0))</f>
        <v>Moderate positive</v>
      </c>
      <c r="AC58" s="148">
        <v>4</v>
      </c>
      <c r="AD58" s="139" t="str">
        <f>INDEX('1. Inputs'!$B$30:$B$35,MATCH(AC58,'1. Inputs'!$D$30:$D$35,0))</f>
        <v>Moderate positive</v>
      </c>
      <c r="AE58" s="138">
        <v>0</v>
      </c>
      <c r="AF58" s="139" t="str">
        <f>INDEX('1. Inputs'!$B$30:$B$35,MATCH(AE58,'1. Inputs'!$D$30:$D$35,0))</f>
        <v>Does not apply</v>
      </c>
      <c r="AG58" s="138">
        <v>0</v>
      </c>
      <c r="AH58" s="139" t="str">
        <f>INDEX('1. Inputs'!$B$30:$B$35,MATCH(AG58,'1. Inputs'!$D$30:$D$35,0))</f>
        <v>Does not apply</v>
      </c>
      <c r="AI58" s="138">
        <v>0</v>
      </c>
      <c r="AJ58" s="139" t="str">
        <f>INDEX('1. Inputs'!$B$30:$B$35,MATCH(AI58,'1. Inputs'!$D$30:$D$35,0))</f>
        <v>Does not apply</v>
      </c>
      <c r="AK58" s="138">
        <v>0</v>
      </c>
      <c r="AL58" s="140" t="str">
        <f>INDEX('1. Inputs'!$B$30:$B$35,MATCH(AK58,'1. Inputs'!$D$30:$D$35,0))</f>
        <v>Does not apply</v>
      </c>
    </row>
    <row r="59" spans="1:38" s="23" customFormat="1" ht="31.5" thickBot="1" x14ac:dyDescent="0.4">
      <c r="A59" s="10"/>
      <c r="B59" s="262"/>
      <c r="C59" s="201"/>
      <c r="D59" s="264"/>
      <c r="E59" s="234"/>
      <c r="F59" s="235"/>
      <c r="G59" s="234"/>
      <c r="H59" s="235"/>
      <c r="I59" s="234"/>
      <c r="J59" s="235"/>
      <c r="K59" s="234"/>
      <c r="L59" s="235"/>
      <c r="M59" s="224"/>
      <c r="N59" s="235"/>
      <c r="O59" s="224"/>
      <c r="P59" s="235"/>
      <c r="Q59" s="224"/>
      <c r="R59" s="235"/>
      <c r="S59" s="224"/>
      <c r="T59" s="235"/>
      <c r="U59" s="253"/>
      <c r="V59" s="137" t="str">
        <f>'2. MCA_Design'!D132</f>
        <v xml:space="preserve"> - </v>
      </c>
      <c r="W59" s="138">
        <v>0</v>
      </c>
      <c r="X59" s="145" t="str">
        <f>INDEX('1. Inputs'!$B$30:$B$35,MATCH(W59,'1. Inputs'!$D$30:$D$35,0))</f>
        <v>Does not apply</v>
      </c>
      <c r="Y59" s="138">
        <v>0</v>
      </c>
      <c r="Z59" s="145" t="str">
        <f>INDEX('1. Inputs'!$B$30:$B$35,MATCH(Y59,'1. Inputs'!$D$30:$D$35,0))</f>
        <v>Does not apply</v>
      </c>
      <c r="AA59" s="138">
        <v>0</v>
      </c>
      <c r="AB59" s="145" t="str">
        <f>INDEX('1. Inputs'!$B$30:$B$35,MATCH(AA59,'1. Inputs'!$D$30:$D$35,0))</f>
        <v>Does not apply</v>
      </c>
      <c r="AC59" s="138">
        <v>0</v>
      </c>
      <c r="AD59" s="145" t="str">
        <f>INDEX('1. Inputs'!$B$30:$B$35,MATCH(AC59,'1. Inputs'!$D$30:$D$35,0))</f>
        <v>Does not apply</v>
      </c>
      <c r="AE59" s="138">
        <v>0</v>
      </c>
      <c r="AF59" s="145" t="str">
        <f>INDEX('1. Inputs'!$B$30:$B$35,MATCH(AE59,'1. Inputs'!$D$30:$D$35,0))</f>
        <v>Does not apply</v>
      </c>
      <c r="AG59" s="138">
        <v>0</v>
      </c>
      <c r="AH59" s="145" t="str">
        <f>INDEX('1. Inputs'!$B$30:$B$35,MATCH(AG59,'1. Inputs'!$D$30:$D$35,0))</f>
        <v>Does not apply</v>
      </c>
      <c r="AI59" s="138">
        <v>0</v>
      </c>
      <c r="AJ59" s="145" t="str">
        <f>INDEX('1. Inputs'!$B$30:$B$35,MATCH(AI59,'1. Inputs'!$D$30:$D$35,0))</f>
        <v>Does not apply</v>
      </c>
      <c r="AK59" s="138">
        <v>0</v>
      </c>
      <c r="AL59" s="146" t="str">
        <f>INDEX('1. Inputs'!$B$30:$B$35,MATCH(AK59,'1. Inputs'!$D$30:$D$35,0))</f>
        <v>Does not apply</v>
      </c>
    </row>
    <row r="60" spans="1:38" s="23" customFormat="1" ht="31" x14ac:dyDescent="0.35">
      <c r="A60" s="10"/>
      <c r="B60" s="246" t="str">
        <f>'2. MCA_Design'!B133</f>
        <v>To improve travel time for business and freight trips for those working within and transiting the study area</v>
      </c>
      <c r="C60" s="255" t="str">
        <f>'2. MCA_Design'!C133</f>
        <v>Criterion 11: Reduce delays to motorised freight traffic, improving journey times for key freight routes</v>
      </c>
      <c r="D60" s="259">
        <v>0.8</v>
      </c>
      <c r="E60" s="227">
        <v>3</v>
      </c>
      <c r="F60" s="232" t="str">
        <f>INDEX('1. Inputs'!$B$30:$B$35,MATCH(E60,'1. Inputs'!$D$30:$D$35,0))</f>
        <v>No significant impact</v>
      </c>
      <c r="G60" s="227">
        <v>4</v>
      </c>
      <c r="H60" s="232" t="str">
        <f>INDEX('1. Inputs'!$B$30:$B$35,MATCH(G60,'1. Inputs'!$D$30:$D$35,0))</f>
        <v>Moderate positive</v>
      </c>
      <c r="I60" s="227">
        <v>3</v>
      </c>
      <c r="J60" s="232" t="str">
        <f>INDEX('1. Inputs'!$B$30:$B$35,MATCH(I60,'1. Inputs'!$D$30:$D$35,0))</f>
        <v>No significant impact</v>
      </c>
      <c r="K60" s="227">
        <v>3</v>
      </c>
      <c r="L60" s="232" t="str">
        <f>INDEX('1. Inputs'!$B$30:$B$35,MATCH(K60,'1. Inputs'!$D$30:$D$35,0))</f>
        <v>No significant impact</v>
      </c>
      <c r="M60" s="223">
        <v>0</v>
      </c>
      <c r="N60" s="232" t="str">
        <f>INDEX('1. Inputs'!$B$30:$B$35,MATCH(M60,'1. Inputs'!$D$30:$D$35,0))</f>
        <v>Does not apply</v>
      </c>
      <c r="O60" s="223">
        <v>0</v>
      </c>
      <c r="P60" s="232" t="str">
        <f>INDEX('1. Inputs'!$B$30:$B$35,MATCH(O60,'1. Inputs'!$D$30:$D$35,0))</f>
        <v>Does not apply</v>
      </c>
      <c r="Q60" s="223">
        <v>0</v>
      </c>
      <c r="R60" s="232" t="str">
        <f>INDEX('1. Inputs'!$B$30:$B$35,MATCH(Q60,'1. Inputs'!$D$30:$D$35,0))</f>
        <v>Does not apply</v>
      </c>
      <c r="S60" s="223">
        <v>0</v>
      </c>
      <c r="T60" s="232" t="str">
        <f>INDEX('1. Inputs'!$B$30:$B$35,MATCH(S60,'1. Inputs'!$D$30:$D$35,0))</f>
        <v>Does not apply</v>
      </c>
      <c r="U60" s="236" t="s">
        <v>155</v>
      </c>
      <c r="V60" s="133" t="str">
        <f>'2. MCA_Design'!D133</f>
        <v>C11.1: Average peak journey times on key freight routes</v>
      </c>
      <c r="W60" s="134">
        <v>3</v>
      </c>
      <c r="X60" s="135" t="str">
        <f>INDEX('1. Inputs'!$B$30:$B$35,MATCH(W60,'1. Inputs'!$D$30:$D$35,0))</f>
        <v>No significant impact</v>
      </c>
      <c r="Y60" s="134">
        <v>4</v>
      </c>
      <c r="Z60" s="135" t="str">
        <f>INDEX('1. Inputs'!$B$30:$B$35,MATCH(Y60,'1. Inputs'!$D$30:$D$35,0))</f>
        <v>Moderate positive</v>
      </c>
      <c r="AA60" s="134">
        <v>4</v>
      </c>
      <c r="AB60" s="135" t="str">
        <f>INDEX('1. Inputs'!$B$30:$B$35,MATCH(AA60,'1. Inputs'!$D$30:$D$35,0))</f>
        <v>Moderate positive</v>
      </c>
      <c r="AC60" s="134">
        <v>4</v>
      </c>
      <c r="AD60" s="135" t="str">
        <f>INDEX('1. Inputs'!$B$30:$B$35,MATCH(AC60,'1. Inputs'!$D$30:$D$35,0))</f>
        <v>Moderate positive</v>
      </c>
      <c r="AE60" s="134">
        <v>0</v>
      </c>
      <c r="AF60" s="135" t="str">
        <f>INDEX('1. Inputs'!$B$30:$B$35,MATCH(AE60,'1. Inputs'!$D$30:$D$35,0))</f>
        <v>Does not apply</v>
      </c>
      <c r="AG60" s="134">
        <v>0</v>
      </c>
      <c r="AH60" s="135" t="str">
        <f>INDEX('1. Inputs'!$B$30:$B$35,MATCH(AG60,'1. Inputs'!$D$30:$D$35,0))</f>
        <v>Does not apply</v>
      </c>
      <c r="AI60" s="134">
        <v>0</v>
      </c>
      <c r="AJ60" s="135" t="str">
        <f>INDEX('1. Inputs'!$B$30:$B$35,MATCH(AI60,'1. Inputs'!$D$30:$D$35,0))</f>
        <v>Does not apply</v>
      </c>
      <c r="AK60" s="134">
        <v>0</v>
      </c>
      <c r="AL60" s="136" t="str">
        <f>INDEX('1. Inputs'!$B$30:$B$35,MATCH(AK60,'1. Inputs'!$D$30:$D$35,0))</f>
        <v>Does not apply</v>
      </c>
    </row>
    <row r="61" spans="1:38" s="23" customFormat="1" ht="31.5" thickBot="1" x14ac:dyDescent="0.4">
      <c r="A61" s="10"/>
      <c r="B61" s="247"/>
      <c r="C61" s="200"/>
      <c r="D61" s="260"/>
      <c r="E61" s="228"/>
      <c r="F61" s="233"/>
      <c r="G61" s="228"/>
      <c r="H61" s="233"/>
      <c r="I61" s="228"/>
      <c r="J61" s="233"/>
      <c r="K61" s="228"/>
      <c r="L61" s="233"/>
      <c r="M61" s="224"/>
      <c r="N61" s="233"/>
      <c r="O61" s="224"/>
      <c r="P61" s="233"/>
      <c r="Q61" s="224"/>
      <c r="R61" s="233"/>
      <c r="S61" s="224"/>
      <c r="T61" s="233"/>
      <c r="U61" s="237"/>
      <c r="V61" s="137" t="str">
        <f>'2. MCA_Design'!D134</f>
        <v xml:space="preserve"> - </v>
      </c>
      <c r="W61" s="138">
        <v>0</v>
      </c>
      <c r="X61" s="139" t="str">
        <f>INDEX('1. Inputs'!$B$30:$B$35,MATCH(W61,'1. Inputs'!$D$30:$D$35,0))</f>
        <v>Does not apply</v>
      </c>
      <c r="Y61" s="138">
        <v>0</v>
      </c>
      <c r="Z61" s="139" t="str">
        <f>INDEX('1. Inputs'!$B$30:$B$35,MATCH(Y61,'1. Inputs'!$D$30:$D$35,0))</f>
        <v>Does not apply</v>
      </c>
      <c r="AA61" s="138">
        <v>0</v>
      </c>
      <c r="AB61" s="139" t="str">
        <f>INDEX('1. Inputs'!$B$30:$B$35,MATCH(AA61,'1. Inputs'!$D$30:$D$35,0))</f>
        <v>Does not apply</v>
      </c>
      <c r="AC61" s="138">
        <v>0</v>
      </c>
      <c r="AD61" s="139" t="str">
        <f>INDEX('1. Inputs'!$B$30:$B$35,MATCH(AC61,'1. Inputs'!$D$30:$D$35,0))</f>
        <v>Does not apply</v>
      </c>
      <c r="AE61" s="138">
        <v>0</v>
      </c>
      <c r="AF61" s="139" t="str">
        <f>INDEX('1. Inputs'!$B$30:$B$35,MATCH(AE61,'1. Inputs'!$D$30:$D$35,0))</f>
        <v>Does not apply</v>
      </c>
      <c r="AG61" s="138">
        <v>0</v>
      </c>
      <c r="AH61" s="139" t="str">
        <f>INDEX('1. Inputs'!$B$30:$B$35,MATCH(AG61,'1. Inputs'!$D$30:$D$35,0))</f>
        <v>Does not apply</v>
      </c>
      <c r="AI61" s="138">
        <v>0</v>
      </c>
      <c r="AJ61" s="139" t="str">
        <f>INDEX('1. Inputs'!$B$30:$B$35,MATCH(AI61,'1. Inputs'!$D$30:$D$35,0))</f>
        <v>Does not apply</v>
      </c>
      <c r="AK61" s="138">
        <v>0</v>
      </c>
      <c r="AL61" s="140" t="str">
        <f>INDEX('1. Inputs'!$B$30:$B$35,MATCH(AK61,'1. Inputs'!$D$30:$D$35,0))</f>
        <v>Does not apply</v>
      </c>
    </row>
    <row r="62" spans="1:38" s="23" customFormat="1" ht="46.5" x14ac:dyDescent="0.35">
      <c r="A62" s="10"/>
      <c r="B62" s="247"/>
      <c r="C62" s="199" t="str">
        <f>'2. MCA_Design'!C135</f>
        <v>Criterion 12: Improve the reliability of weekday travel times on key freight routes</v>
      </c>
      <c r="D62" s="257">
        <v>0.2</v>
      </c>
      <c r="E62" s="223">
        <v>2</v>
      </c>
      <c r="F62" s="230" t="str">
        <f>INDEX('1. Inputs'!$B$30:$B$35,MATCH(E62,'1. Inputs'!$D$30:$D$35,0))</f>
        <v>Moderate, negative impact</v>
      </c>
      <c r="G62" s="223">
        <v>4</v>
      </c>
      <c r="H62" s="230" t="str">
        <f>INDEX('1. Inputs'!$B$30:$B$35,MATCH(G62,'1. Inputs'!$D$30:$D$35,0))</f>
        <v>Moderate positive</v>
      </c>
      <c r="I62" s="223">
        <v>4</v>
      </c>
      <c r="J62" s="230" t="str">
        <f>INDEX('1. Inputs'!$B$30:$B$35,MATCH(I62,'1. Inputs'!$D$30:$D$35,0))</f>
        <v>Moderate positive</v>
      </c>
      <c r="K62" s="223">
        <v>3</v>
      </c>
      <c r="L62" s="230" t="str">
        <f>INDEX('1. Inputs'!$B$30:$B$35,MATCH(K62,'1. Inputs'!$D$30:$D$35,0))</f>
        <v>No significant impact</v>
      </c>
      <c r="M62" s="223">
        <v>0</v>
      </c>
      <c r="N62" s="230" t="str">
        <f>INDEX('1. Inputs'!$B$30:$B$35,MATCH(M62,'1. Inputs'!$D$30:$D$35,0))</f>
        <v>Does not apply</v>
      </c>
      <c r="O62" s="223">
        <v>0</v>
      </c>
      <c r="P62" s="230" t="str">
        <f>INDEX('1. Inputs'!$B$30:$B$35,MATCH(O62,'1. Inputs'!$D$30:$D$35,0))</f>
        <v>Does not apply</v>
      </c>
      <c r="Q62" s="223">
        <v>0</v>
      </c>
      <c r="R62" s="230" t="str">
        <f>INDEX('1. Inputs'!$B$30:$B$35,MATCH(Q62,'1. Inputs'!$D$30:$D$35,0))</f>
        <v>Does not apply</v>
      </c>
      <c r="S62" s="223">
        <v>0</v>
      </c>
      <c r="T62" s="230" t="str">
        <f>INDEX('1. Inputs'!$B$30:$B$35,MATCH(S62,'1. Inputs'!$D$30:$D$35,0))</f>
        <v>Does not apply</v>
      </c>
      <c r="U62" s="243" t="s">
        <v>290</v>
      </c>
      <c r="V62" s="137" t="str">
        <f>'2. MCA_Design'!D135</f>
        <v>C12.1: Reliability of travel times on key freight routes</v>
      </c>
      <c r="W62" s="138">
        <v>2</v>
      </c>
      <c r="X62" s="139" t="str">
        <f>INDEX('1. Inputs'!$B$30:$B$35,MATCH(W62,'1. Inputs'!$D$30:$D$35,0))</f>
        <v>Moderate, negative impact</v>
      </c>
      <c r="Y62" s="138">
        <v>4</v>
      </c>
      <c r="Z62" s="139" t="str">
        <f>INDEX('1. Inputs'!$B$30:$B$35,MATCH(Y62,'1. Inputs'!$D$30:$D$35,0))</f>
        <v>Moderate positive</v>
      </c>
      <c r="AA62" s="138">
        <v>4</v>
      </c>
      <c r="AB62" s="139" t="str">
        <f>INDEX('1. Inputs'!$B$30:$B$35,MATCH(AA62,'1. Inputs'!$D$30:$D$35,0))</f>
        <v>Moderate positive</v>
      </c>
      <c r="AC62" s="138">
        <v>3</v>
      </c>
      <c r="AD62" s="139" t="str">
        <f>INDEX('1. Inputs'!$B$30:$B$35,MATCH(AC62,'1. Inputs'!$D$30:$D$35,0))</f>
        <v>No significant impact</v>
      </c>
      <c r="AE62" s="138">
        <v>0</v>
      </c>
      <c r="AF62" s="139" t="str">
        <f>INDEX('1. Inputs'!$B$30:$B$35,MATCH(AE62,'1. Inputs'!$D$30:$D$35,0))</f>
        <v>Does not apply</v>
      </c>
      <c r="AG62" s="138">
        <v>0</v>
      </c>
      <c r="AH62" s="139" t="str">
        <f>INDEX('1. Inputs'!$B$30:$B$35,MATCH(AG62,'1. Inputs'!$D$30:$D$35,0))</f>
        <v>Does not apply</v>
      </c>
      <c r="AI62" s="138">
        <v>0</v>
      </c>
      <c r="AJ62" s="139" t="str">
        <f>INDEX('1. Inputs'!$B$30:$B$35,MATCH(AI62,'1. Inputs'!$D$30:$D$35,0))</f>
        <v>Does not apply</v>
      </c>
      <c r="AK62" s="138">
        <v>0</v>
      </c>
      <c r="AL62" s="140" t="str">
        <f>INDEX('1. Inputs'!$B$30:$B$35,MATCH(AK62,'1. Inputs'!$D$30:$D$35,0))</f>
        <v>Does not apply</v>
      </c>
    </row>
    <row r="63" spans="1:38" s="23" customFormat="1" ht="31.5" thickBot="1" x14ac:dyDescent="0.4">
      <c r="A63" s="10"/>
      <c r="B63" s="248"/>
      <c r="C63" s="256"/>
      <c r="D63" s="258"/>
      <c r="E63" s="224"/>
      <c r="F63" s="231"/>
      <c r="G63" s="224"/>
      <c r="H63" s="231"/>
      <c r="I63" s="224"/>
      <c r="J63" s="231"/>
      <c r="K63" s="224"/>
      <c r="L63" s="231"/>
      <c r="M63" s="224"/>
      <c r="N63" s="231"/>
      <c r="O63" s="224"/>
      <c r="P63" s="231"/>
      <c r="Q63" s="224"/>
      <c r="R63" s="231"/>
      <c r="S63" s="224"/>
      <c r="T63" s="231"/>
      <c r="U63" s="244"/>
      <c r="V63" s="141" t="str">
        <f>'2. MCA_Design'!D136</f>
        <v xml:space="preserve"> - </v>
      </c>
      <c r="W63" s="142">
        <v>0</v>
      </c>
      <c r="X63" s="143" t="str">
        <f>INDEX('1. Inputs'!$B$30:$B$35,MATCH(W63,'1. Inputs'!$D$30:$D$35,0))</f>
        <v>Does not apply</v>
      </c>
      <c r="Y63" s="142">
        <v>0</v>
      </c>
      <c r="Z63" s="143" t="str">
        <f>INDEX('1. Inputs'!$B$30:$B$35,MATCH(Y63,'1. Inputs'!$D$30:$D$35,0))</f>
        <v>Does not apply</v>
      </c>
      <c r="AA63" s="142">
        <v>0</v>
      </c>
      <c r="AB63" s="143" t="str">
        <f>INDEX('1. Inputs'!$B$30:$B$35,MATCH(AA63,'1. Inputs'!$D$30:$D$35,0))</f>
        <v>Does not apply</v>
      </c>
      <c r="AC63" s="142">
        <v>0</v>
      </c>
      <c r="AD63" s="143" t="str">
        <f>INDEX('1. Inputs'!$B$30:$B$35,MATCH(AC63,'1. Inputs'!$D$30:$D$35,0))</f>
        <v>Does not apply</v>
      </c>
      <c r="AE63" s="142">
        <v>0</v>
      </c>
      <c r="AF63" s="143" t="str">
        <f>INDEX('1. Inputs'!$B$30:$B$35,MATCH(AE63,'1. Inputs'!$D$30:$D$35,0))</f>
        <v>Does not apply</v>
      </c>
      <c r="AG63" s="142">
        <v>0</v>
      </c>
      <c r="AH63" s="143" t="str">
        <f>INDEX('1. Inputs'!$B$30:$B$35,MATCH(AG63,'1. Inputs'!$D$30:$D$35,0))</f>
        <v>Does not apply</v>
      </c>
      <c r="AI63" s="142">
        <v>0</v>
      </c>
      <c r="AJ63" s="143" t="str">
        <f>INDEX('1. Inputs'!$B$30:$B$35,MATCH(AI63,'1. Inputs'!$D$30:$D$35,0))</f>
        <v>Does not apply</v>
      </c>
      <c r="AK63" s="142">
        <v>0</v>
      </c>
      <c r="AL63" s="144" t="str">
        <f>INDEX('1. Inputs'!$B$30:$B$35,MATCH(AK63,'1. Inputs'!$D$30:$D$35,0))</f>
        <v>Does not apply</v>
      </c>
    </row>
    <row r="64" spans="1:38" s="23" customFormat="1" ht="14.25" hidden="1" customHeight="1" outlineLevel="1" x14ac:dyDescent="0.35">
      <c r="A64" s="10"/>
      <c r="B64" s="246" t="str">
        <f>'2. MCA_Design'!B137</f>
        <v>Not completed for this example</v>
      </c>
      <c r="C64" s="255" t="str">
        <f>'2. MCA_Design'!C137</f>
        <v>Not completed for this example</v>
      </c>
      <c r="D64" s="249">
        <v>0</v>
      </c>
      <c r="E64" s="227">
        <v>0</v>
      </c>
      <c r="F64" s="232" t="str">
        <f>INDEX('1. Inputs'!$B$30:$B$35,MATCH(E64,'1. Inputs'!$D$30:$D$35,0))</f>
        <v>Does not apply</v>
      </c>
      <c r="G64" s="245">
        <v>0</v>
      </c>
      <c r="H64" s="229" t="str">
        <f>INDEX('1. Inputs'!$B$30:$B$35,MATCH(G64,'1. Inputs'!$D$30:$D$35,0))</f>
        <v>Does not apply</v>
      </c>
      <c r="I64" s="245">
        <v>0</v>
      </c>
      <c r="J64" s="229" t="str">
        <f>INDEX('1. Inputs'!$B$30:$B$35,MATCH(I64,'1. Inputs'!$D$30:$D$35,0))</f>
        <v>Does not apply</v>
      </c>
      <c r="K64" s="245">
        <v>0</v>
      </c>
      <c r="L64" s="229" t="str">
        <f>INDEX('1. Inputs'!$B$30:$B$35,MATCH(K64,'1. Inputs'!$D$30:$D$35,0))</f>
        <v>Does not apply</v>
      </c>
      <c r="M64" s="223">
        <v>0</v>
      </c>
      <c r="N64" s="229" t="str">
        <f>INDEX('1. Inputs'!$B$30:$B$35,MATCH(M64,'1. Inputs'!$D$30:$D$35,0))</f>
        <v>Does not apply</v>
      </c>
      <c r="O64" s="223">
        <v>0</v>
      </c>
      <c r="P64" s="229" t="str">
        <f>INDEX('1. Inputs'!$B$30:$B$35,MATCH(O64,'1. Inputs'!$D$30:$D$35,0))</f>
        <v>Does not apply</v>
      </c>
      <c r="Q64" s="223">
        <v>0</v>
      </c>
      <c r="R64" s="229" t="str">
        <f>INDEX('1. Inputs'!$B$30:$B$35,MATCH(Q64,'1. Inputs'!$D$30:$D$35,0))</f>
        <v>Does not apply</v>
      </c>
      <c r="S64" s="223">
        <v>0</v>
      </c>
      <c r="T64" s="229" t="str">
        <f>INDEX('1. Inputs'!$B$30:$B$35,MATCH(S64,'1. Inputs'!$D$30:$D$35,0))</f>
        <v>Does not apply</v>
      </c>
      <c r="U64" s="236"/>
      <c r="V64" s="133" t="str">
        <f>'2. MCA_Design'!D137</f>
        <v xml:space="preserve"> - </v>
      </c>
      <c r="W64" s="134">
        <v>0</v>
      </c>
      <c r="X64" s="135" t="str">
        <f>INDEX('1. Inputs'!$B$30:$B$35,MATCH(W64,'1. Inputs'!$D$30:$D$35,0))</f>
        <v>Does not apply</v>
      </c>
      <c r="Y64" s="134">
        <v>0</v>
      </c>
      <c r="Z64" s="135" t="str">
        <f>INDEX('1. Inputs'!$B$30:$B$35,MATCH(Y64,'1. Inputs'!$D$30:$D$35,0))</f>
        <v>Does not apply</v>
      </c>
      <c r="AA64" s="134">
        <v>0</v>
      </c>
      <c r="AB64" s="135" t="str">
        <f>INDEX('1. Inputs'!$B$30:$B$35,MATCH(AA64,'1. Inputs'!$D$30:$D$35,0))</f>
        <v>Does not apply</v>
      </c>
      <c r="AC64" s="134">
        <v>0</v>
      </c>
      <c r="AD64" s="135" t="str">
        <f>INDEX('1. Inputs'!$B$30:$B$35,MATCH(AC64,'1. Inputs'!$D$30:$D$35,0))</f>
        <v>Does not apply</v>
      </c>
      <c r="AE64" s="134">
        <v>0</v>
      </c>
      <c r="AF64" s="135" t="str">
        <f>INDEX('1. Inputs'!$B$30:$B$35,MATCH(AE64,'1. Inputs'!$D$30:$D$35,0))</f>
        <v>Does not apply</v>
      </c>
      <c r="AG64" s="134">
        <v>0</v>
      </c>
      <c r="AH64" s="135" t="str">
        <f>INDEX('1. Inputs'!$B$30:$B$35,MATCH(AG64,'1. Inputs'!$D$30:$D$35,0))</f>
        <v>Does not apply</v>
      </c>
      <c r="AI64" s="134">
        <v>0</v>
      </c>
      <c r="AJ64" s="135" t="str">
        <f>INDEX('1. Inputs'!$B$30:$B$35,MATCH(AI64,'1. Inputs'!$D$30:$D$35,0))</f>
        <v>Does not apply</v>
      </c>
      <c r="AK64" s="134">
        <v>0</v>
      </c>
      <c r="AL64" s="136" t="str">
        <f>INDEX('1. Inputs'!$B$30:$B$35,MATCH(AK64,'1. Inputs'!$D$30:$D$35,0))</f>
        <v>Does not apply</v>
      </c>
    </row>
    <row r="65" spans="1:38" s="23" customFormat="1" ht="14.25" hidden="1" customHeight="1" outlineLevel="1" thickBot="1" x14ac:dyDescent="0.4">
      <c r="A65" s="10"/>
      <c r="B65" s="247"/>
      <c r="C65" s="200"/>
      <c r="D65" s="250"/>
      <c r="E65" s="228"/>
      <c r="F65" s="233"/>
      <c r="G65" s="241"/>
      <c r="H65" s="225"/>
      <c r="I65" s="241"/>
      <c r="J65" s="225"/>
      <c r="K65" s="241"/>
      <c r="L65" s="225"/>
      <c r="M65" s="224"/>
      <c r="N65" s="225"/>
      <c r="O65" s="224"/>
      <c r="P65" s="225"/>
      <c r="Q65" s="224"/>
      <c r="R65" s="225"/>
      <c r="S65" s="224"/>
      <c r="T65" s="225"/>
      <c r="U65" s="237"/>
      <c r="V65" s="137" t="str">
        <f>'2. MCA_Design'!D138</f>
        <v xml:space="preserve"> - </v>
      </c>
      <c r="W65" s="138">
        <v>0</v>
      </c>
      <c r="X65" s="139" t="str">
        <f>INDEX('1. Inputs'!$B$30:$B$35,MATCH(W65,'1. Inputs'!$D$30:$D$35,0))</f>
        <v>Does not apply</v>
      </c>
      <c r="Y65" s="138">
        <v>0</v>
      </c>
      <c r="Z65" s="139" t="str">
        <f>INDEX('1. Inputs'!$B$30:$B$35,MATCH(Y65,'1. Inputs'!$D$30:$D$35,0))</f>
        <v>Does not apply</v>
      </c>
      <c r="AA65" s="138">
        <v>0</v>
      </c>
      <c r="AB65" s="139" t="str">
        <f>INDEX('1. Inputs'!$B$30:$B$35,MATCH(AA65,'1. Inputs'!$D$30:$D$35,0))</f>
        <v>Does not apply</v>
      </c>
      <c r="AC65" s="138">
        <v>0</v>
      </c>
      <c r="AD65" s="139" t="str">
        <f>INDEX('1. Inputs'!$B$30:$B$35,MATCH(AC65,'1. Inputs'!$D$30:$D$35,0))</f>
        <v>Does not apply</v>
      </c>
      <c r="AE65" s="138">
        <v>0</v>
      </c>
      <c r="AF65" s="139" t="str">
        <f>INDEX('1. Inputs'!$B$30:$B$35,MATCH(AE65,'1. Inputs'!$D$30:$D$35,0))</f>
        <v>Does not apply</v>
      </c>
      <c r="AG65" s="138">
        <v>0</v>
      </c>
      <c r="AH65" s="139" t="str">
        <f>INDEX('1. Inputs'!$B$30:$B$35,MATCH(AG65,'1. Inputs'!$D$30:$D$35,0))</f>
        <v>Does not apply</v>
      </c>
      <c r="AI65" s="138">
        <v>0</v>
      </c>
      <c r="AJ65" s="139" t="str">
        <f>INDEX('1. Inputs'!$B$30:$B$35,MATCH(AI65,'1. Inputs'!$D$30:$D$35,0))</f>
        <v>Does not apply</v>
      </c>
      <c r="AK65" s="138">
        <v>0</v>
      </c>
      <c r="AL65" s="140" t="str">
        <f>INDEX('1. Inputs'!$B$30:$B$35,MATCH(AK65,'1. Inputs'!$D$30:$D$35,0))</f>
        <v>Does not apply</v>
      </c>
    </row>
    <row r="66" spans="1:38" s="23" customFormat="1" ht="14.25" hidden="1" customHeight="1" outlineLevel="1" x14ac:dyDescent="0.35">
      <c r="A66" s="10"/>
      <c r="B66" s="247"/>
      <c r="C66" s="199" t="str">
        <f>'2. MCA_Design'!C139</f>
        <v>Not completed for this example</v>
      </c>
      <c r="D66" s="239">
        <v>0</v>
      </c>
      <c r="E66" s="223">
        <v>0</v>
      </c>
      <c r="F66" s="230" t="str">
        <f>INDEX('1. Inputs'!$B$30:$B$35,MATCH(E66,'1. Inputs'!$D$30:$D$35,0))</f>
        <v>Does not apply</v>
      </c>
      <c r="G66" s="241">
        <v>0</v>
      </c>
      <c r="H66" s="225" t="str">
        <f>INDEX('1. Inputs'!$B$30:$B$35,MATCH(G66,'1. Inputs'!$D$30:$D$35,0))</f>
        <v>Does not apply</v>
      </c>
      <c r="I66" s="241">
        <v>0</v>
      </c>
      <c r="J66" s="225" t="str">
        <f>INDEX('1. Inputs'!$B$30:$B$35,MATCH(I66,'1. Inputs'!$D$30:$D$35,0))</f>
        <v>Does not apply</v>
      </c>
      <c r="K66" s="241">
        <v>0</v>
      </c>
      <c r="L66" s="225" t="str">
        <f>INDEX('1. Inputs'!$B$30:$B$35,MATCH(K66,'1. Inputs'!$D$30:$D$35,0))</f>
        <v>Does not apply</v>
      </c>
      <c r="M66" s="223">
        <v>0</v>
      </c>
      <c r="N66" s="225" t="str">
        <f>INDEX('1. Inputs'!$B$30:$B$35,MATCH(M66,'1. Inputs'!$D$30:$D$35,0))</f>
        <v>Does not apply</v>
      </c>
      <c r="O66" s="223">
        <v>0</v>
      </c>
      <c r="P66" s="225" t="str">
        <f>INDEX('1. Inputs'!$B$30:$B$35,MATCH(O66,'1. Inputs'!$D$30:$D$35,0))</f>
        <v>Does not apply</v>
      </c>
      <c r="Q66" s="223">
        <v>0</v>
      </c>
      <c r="R66" s="225" t="str">
        <f>INDEX('1. Inputs'!$B$30:$B$35,MATCH(Q66,'1. Inputs'!$D$30:$D$35,0))</f>
        <v>Does not apply</v>
      </c>
      <c r="S66" s="223">
        <v>0</v>
      </c>
      <c r="T66" s="225" t="str">
        <f>INDEX('1. Inputs'!$B$30:$B$35,MATCH(S66,'1. Inputs'!$D$30:$D$35,0))</f>
        <v>Does not apply</v>
      </c>
      <c r="U66" s="243"/>
      <c r="V66" s="137" t="str">
        <f>'2. MCA_Design'!D139</f>
        <v xml:space="preserve"> - </v>
      </c>
      <c r="W66" s="138">
        <v>0</v>
      </c>
      <c r="X66" s="139" t="str">
        <f>INDEX('1. Inputs'!$B$30:$B$35,MATCH(W66,'1. Inputs'!$D$30:$D$35,0))</f>
        <v>Does not apply</v>
      </c>
      <c r="Y66" s="138">
        <v>0</v>
      </c>
      <c r="Z66" s="139" t="str">
        <f>INDEX('1. Inputs'!$B$30:$B$35,MATCH(Y66,'1. Inputs'!$D$30:$D$35,0))</f>
        <v>Does not apply</v>
      </c>
      <c r="AA66" s="138">
        <v>0</v>
      </c>
      <c r="AB66" s="139" t="str">
        <f>INDEX('1. Inputs'!$B$30:$B$35,MATCH(AA66,'1. Inputs'!$D$30:$D$35,0))</f>
        <v>Does not apply</v>
      </c>
      <c r="AC66" s="138">
        <v>0</v>
      </c>
      <c r="AD66" s="139" t="str">
        <f>INDEX('1. Inputs'!$B$30:$B$35,MATCH(AC66,'1. Inputs'!$D$30:$D$35,0))</f>
        <v>Does not apply</v>
      </c>
      <c r="AE66" s="138">
        <v>0</v>
      </c>
      <c r="AF66" s="139" t="str">
        <f>INDEX('1. Inputs'!$B$30:$B$35,MATCH(AE66,'1. Inputs'!$D$30:$D$35,0))</f>
        <v>Does not apply</v>
      </c>
      <c r="AG66" s="138">
        <v>0</v>
      </c>
      <c r="AH66" s="139" t="str">
        <f>INDEX('1. Inputs'!$B$30:$B$35,MATCH(AG66,'1. Inputs'!$D$30:$D$35,0))</f>
        <v>Does not apply</v>
      </c>
      <c r="AI66" s="138">
        <v>0</v>
      </c>
      <c r="AJ66" s="139" t="str">
        <f>INDEX('1. Inputs'!$B$30:$B$35,MATCH(AI66,'1. Inputs'!$D$30:$D$35,0))</f>
        <v>Does not apply</v>
      </c>
      <c r="AK66" s="138">
        <v>0</v>
      </c>
      <c r="AL66" s="140" t="str">
        <f>INDEX('1. Inputs'!$B$30:$B$35,MATCH(AK66,'1. Inputs'!$D$30:$D$35,0))</f>
        <v>Does not apply</v>
      </c>
    </row>
    <row r="67" spans="1:38" s="23" customFormat="1" ht="15" hidden="1" customHeight="1" outlineLevel="1" thickBot="1" x14ac:dyDescent="0.4">
      <c r="A67" s="10"/>
      <c r="B67" s="248"/>
      <c r="C67" s="256"/>
      <c r="D67" s="240"/>
      <c r="E67" s="224"/>
      <c r="F67" s="231"/>
      <c r="G67" s="242"/>
      <c r="H67" s="226"/>
      <c r="I67" s="242"/>
      <c r="J67" s="226"/>
      <c r="K67" s="242"/>
      <c r="L67" s="226"/>
      <c r="M67" s="224"/>
      <c r="N67" s="226"/>
      <c r="O67" s="224"/>
      <c r="P67" s="226"/>
      <c r="Q67" s="224"/>
      <c r="R67" s="226"/>
      <c r="S67" s="224"/>
      <c r="T67" s="226"/>
      <c r="U67" s="244"/>
      <c r="V67" s="141" t="str">
        <f>'2. MCA_Design'!D140</f>
        <v xml:space="preserve"> - </v>
      </c>
      <c r="W67" s="142">
        <v>0</v>
      </c>
      <c r="X67" s="143" t="str">
        <f>INDEX('1. Inputs'!$B$30:$B$35,MATCH(W67,'1. Inputs'!$D$30:$D$35,0))</f>
        <v>Does not apply</v>
      </c>
      <c r="Y67" s="142">
        <v>0</v>
      </c>
      <c r="Z67" s="143" t="str">
        <f>INDEX('1. Inputs'!$B$30:$B$35,MATCH(Y67,'1. Inputs'!$D$30:$D$35,0))</f>
        <v>Does not apply</v>
      </c>
      <c r="AA67" s="142">
        <v>0</v>
      </c>
      <c r="AB67" s="143" t="str">
        <f>INDEX('1. Inputs'!$B$30:$B$35,MATCH(AA67,'1. Inputs'!$D$30:$D$35,0))</f>
        <v>Does not apply</v>
      </c>
      <c r="AC67" s="142">
        <v>0</v>
      </c>
      <c r="AD67" s="143" t="str">
        <f>INDEX('1. Inputs'!$B$30:$B$35,MATCH(AC67,'1. Inputs'!$D$30:$D$35,0))</f>
        <v>Does not apply</v>
      </c>
      <c r="AE67" s="142">
        <v>0</v>
      </c>
      <c r="AF67" s="143" t="str">
        <f>INDEX('1. Inputs'!$B$30:$B$35,MATCH(AE67,'1. Inputs'!$D$30:$D$35,0))</f>
        <v>Does not apply</v>
      </c>
      <c r="AG67" s="142">
        <v>0</v>
      </c>
      <c r="AH67" s="143" t="str">
        <f>INDEX('1. Inputs'!$B$30:$B$35,MATCH(AG67,'1. Inputs'!$D$30:$D$35,0))</f>
        <v>Does not apply</v>
      </c>
      <c r="AI67" s="142">
        <v>0</v>
      </c>
      <c r="AJ67" s="143" t="str">
        <f>INDEX('1. Inputs'!$B$30:$B$35,MATCH(AI67,'1. Inputs'!$D$30:$D$35,0))</f>
        <v>Does not apply</v>
      </c>
      <c r="AK67" s="142">
        <v>0</v>
      </c>
      <c r="AL67" s="144" t="str">
        <f>INDEX('1. Inputs'!$B$30:$B$35,MATCH(AK67,'1. Inputs'!$D$30:$D$35,0))</f>
        <v>Does not apply</v>
      </c>
    </row>
    <row r="68" spans="1:38" s="23" customFormat="1" ht="77.5" collapsed="1" x14ac:dyDescent="0.35">
      <c r="A68" s="10"/>
      <c r="B68" s="261" t="str">
        <f>'2. MCA_Design'!B141</f>
        <v>Manage the impacts to the local environment and habitat so there are no net, negative impacts</v>
      </c>
      <c r="C68" s="255" t="str">
        <f>'2. MCA_Design'!C141</f>
        <v>Criterion 13: Effectively manage any potential losses in vegetation and biodiversity</v>
      </c>
      <c r="D68" s="259">
        <v>0.5</v>
      </c>
      <c r="E68" s="227">
        <v>5</v>
      </c>
      <c r="F68" s="232" t="str">
        <f>INDEX('1. Inputs'!$B$30:$B$35,MATCH(E68,'1. Inputs'!$D$30:$D$35,0))</f>
        <v>Strong positive</v>
      </c>
      <c r="G68" s="227">
        <v>1</v>
      </c>
      <c r="H68" s="232" t="str">
        <f>INDEX('1. Inputs'!$B$30:$B$35,MATCH(G68,'1. Inputs'!$D$30:$D$35,0))</f>
        <v>Strong, negative impact</v>
      </c>
      <c r="I68" s="227">
        <v>5</v>
      </c>
      <c r="J68" s="232" t="str">
        <f>INDEX('1. Inputs'!$B$30:$B$35,MATCH(I68,'1. Inputs'!$D$30:$D$35,0))</f>
        <v>Strong positive</v>
      </c>
      <c r="K68" s="227">
        <v>2</v>
      </c>
      <c r="L68" s="232" t="str">
        <f>INDEX('1. Inputs'!$B$30:$B$35,MATCH(K68,'1. Inputs'!$D$30:$D$35,0))</f>
        <v>Moderate, negative impact</v>
      </c>
      <c r="M68" s="223">
        <v>0</v>
      </c>
      <c r="N68" s="232" t="str">
        <f>INDEX('1. Inputs'!$B$30:$B$35,MATCH(M68,'1. Inputs'!$D$30:$D$35,0))</f>
        <v>Does not apply</v>
      </c>
      <c r="O68" s="223">
        <v>0</v>
      </c>
      <c r="P68" s="232" t="str">
        <f>INDEX('1. Inputs'!$B$30:$B$35,MATCH(O68,'1. Inputs'!$D$30:$D$35,0))</f>
        <v>Does not apply</v>
      </c>
      <c r="Q68" s="223">
        <v>0</v>
      </c>
      <c r="R68" s="232" t="str">
        <f>INDEX('1. Inputs'!$B$30:$B$35,MATCH(Q68,'1. Inputs'!$D$30:$D$35,0))</f>
        <v>Does not apply</v>
      </c>
      <c r="S68" s="223">
        <v>0</v>
      </c>
      <c r="T68" s="232" t="str">
        <f>INDEX('1. Inputs'!$B$30:$B$35,MATCH(S68,'1. Inputs'!$D$30:$D$35,0))</f>
        <v>Does not apply</v>
      </c>
      <c r="U68" s="236" t="s">
        <v>156</v>
      </c>
      <c r="V68" s="133" t="str">
        <f>'2. MCA_Design'!D141</f>
        <v>C13.1: Level of net impact on the natural environment within the study area based on forecast changes to baseline</v>
      </c>
      <c r="W68" s="134">
        <v>5</v>
      </c>
      <c r="X68" s="135" t="str">
        <f>INDEX('1. Inputs'!$B$30:$B$35,MATCH(W68,'1. Inputs'!$D$30:$D$35,0))</f>
        <v>Strong positive</v>
      </c>
      <c r="Y68" s="134">
        <v>1</v>
      </c>
      <c r="Z68" s="135" t="str">
        <f>INDEX('1. Inputs'!$B$30:$B$35,MATCH(Y68,'1. Inputs'!$D$30:$D$35,0))</f>
        <v>Strong, negative impact</v>
      </c>
      <c r="AA68" s="134">
        <v>5</v>
      </c>
      <c r="AB68" s="135" t="str">
        <f>INDEX('1. Inputs'!$B$30:$B$35,MATCH(AA68,'1. Inputs'!$D$30:$D$35,0))</f>
        <v>Strong positive</v>
      </c>
      <c r="AC68" s="134">
        <v>2</v>
      </c>
      <c r="AD68" s="135" t="str">
        <f>INDEX('1. Inputs'!$B$30:$B$35,MATCH(AC68,'1. Inputs'!$D$30:$D$35,0))</f>
        <v>Moderate, negative impact</v>
      </c>
      <c r="AE68" s="134">
        <v>0</v>
      </c>
      <c r="AF68" s="135" t="str">
        <f>INDEX('1. Inputs'!$B$30:$B$35,MATCH(AE68,'1. Inputs'!$D$30:$D$35,0))</f>
        <v>Does not apply</v>
      </c>
      <c r="AG68" s="134">
        <v>0</v>
      </c>
      <c r="AH68" s="135" t="str">
        <f>INDEX('1. Inputs'!$B$30:$B$35,MATCH(AG68,'1. Inputs'!$D$30:$D$35,0))</f>
        <v>Does not apply</v>
      </c>
      <c r="AI68" s="134">
        <v>0</v>
      </c>
      <c r="AJ68" s="135" t="str">
        <f>INDEX('1. Inputs'!$B$30:$B$35,MATCH(AI68,'1. Inputs'!$D$30:$D$35,0))</f>
        <v>Does not apply</v>
      </c>
      <c r="AK68" s="134">
        <v>0</v>
      </c>
      <c r="AL68" s="136" t="str">
        <f>INDEX('1. Inputs'!$B$30:$B$35,MATCH(AK68,'1. Inputs'!$D$30:$D$35,0))</f>
        <v>Does not apply</v>
      </c>
    </row>
    <row r="69" spans="1:38" s="23" customFormat="1" ht="31.5" thickBot="1" x14ac:dyDescent="0.4">
      <c r="A69" s="10"/>
      <c r="B69" s="262"/>
      <c r="C69" s="200"/>
      <c r="D69" s="260"/>
      <c r="E69" s="228"/>
      <c r="F69" s="233"/>
      <c r="G69" s="228"/>
      <c r="H69" s="233"/>
      <c r="I69" s="228"/>
      <c r="J69" s="233"/>
      <c r="K69" s="228"/>
      <c r="L69" s="233"/>
      <c r="M69" s="224"/>
      <c r="N69" s="233"/>
      <c r="O69" s="224"/>
      <c r="P69" s="233"/>
      <c r="Q69" s="224"/>
      <c r="R69" s="233"/>
      <c r="S69" s="224"/>
      <c r="T69" s="233"/>
      <c r="U69" s="237"/>
      <c r="V69" s="137" t="str">
        <f>'2. MCA_Design'!D142</f>
        <v xml:space="preserve"> - </v>
      </c>
      <c r="W69" s="138">
        <v>0</v>
      </c>
      <c r="X69" s="139" t="str">
        <f>INDEX('1. Inputs'!$B$30:$B$35,MATCH(W69,'1. Inputs'!$D$30:$D$35,0))</f>
        <v>Does not apply</v>
      </c>
      <c r="Y69" s="138">
        <v>0</v>
      </c>
      <c r="Z69" s="139" t="str">
        <f>INDEX('1. Inputs'!$B$30:$B$35,MATCH(Y69,'1. Inputs'!$D$30:$D$35,0))</f>
        <v>Does not apply</v>
      </c>
      <c r="AA69" s="138">
        <v>0</v>
      </c>
      <c r="AB69" s="139" t="str">
        <f>INDEX('1. Inputs'!$B$30:$B$35,MATCH(AA69,'1. Inputs'!$D$30:$D$35,0))</f>
        <v>Does not apply</v>
      </c>
      <c r="AC69" s="138">
        <v>0</v>
      </c>
      <c r="AD69" s="139" t="str">
        <f>INDEX('1. Inputs'!$B$30:$B$35,MATCH(AC69,'1. Inputs'!$D$30:$D$35,0))</f>
        <v>Does not apply</v>
      </c>
      <c r="AE69" s="138">
        <v>0</v>
      </c>
      <c r="AF69" s="139" t="str">
        <f>INDEX('1. Inputs'!$B$30:$B$35,MATCH(AE69,'1. Inputs'!$D$30:$D$35,0))</f>
        <v>Does not apply</v>
      </c>
      <c r="AG69" s="138">
        <v>0</v>
      </c>
      <c r="AH69" s="139" t="str">
        <f>INDEX('1. Inputs'!$B$30:$B$35,MATCH(AG69,'1. Inputs'!$D$30:$D$35,0))</f>
        <v>Does not apply</v>
      </c>
      <c r="AI69" s="138">
        <v>0</v>
      </c>
      <c r="AJ69" s="139" t="str">
        <f>INDEX('1. Inputs'!$B$30:$B$35,MATCH(AI69,'1. Inputs'!$D$30:$D$35,0))</f>
        <v>Does not apply</v>
      </c>
      <c r="AK69" s="138">
        <v>0</v>
      </c>
      <c r="AL69" s="140" t="str">
        <f>INDEX('1. Inputs'!$B$30:$B$35,MATCH(AK69,'1. Inputs'!$D$30:$D$35,0))</f>
        <v>Does not apply</v>
      </c>
    </row>
    <row r="70" spans="1:38" s="23" customFormat="1" ht="46.5" x14ac:dyDescent="0.35">
      <c r="A70" s="10"/>
      <c r="B70" s="262"/>
      <c r="C70" s="199" t="str">
        <f>'2. MCA_Design'!C143</f>
        <v>Criterion 14: Net change in emissions (air pollutants and CO2)</v>
      </c>
      <c r="D70" s="257">
        <v>0.5</v>
      </c>
      <c r="E70" s="223">
        <v>4</v>
      </c>
      <c r="F70" s="230" t="str">
        <f>INDEX('1. Inputs'!$B$30:$B$35,MATCH(E70,'1. Inputs'!$D$30:$D$35,0))</f>
        <v>Moderate positive</v>
      </c>
      <c r="G70" s="223">
        <v>2</v>
      </c>
      <c r="H70" s="230" t="str">
        <f>INDEX('1. Inputs'!$B$30:$B$35,MATCH(G70,'1. Inputs'!$D$30:$D$35,0))</f>
        <v>Moderate, negative impact</v>
      </c>
      <c r="I70" s="223">
        <v>3</v>
      </c>
      <c r="J70" s="230" t="str">
        <f>INDEX('1. Inputs'!$B$30:$B$35,MATCH(I70,'1. Inputs'!$D$30:$D$35,0))</f>
        <v>No significant impact</v>
      </c>
      <c r="K70" s="223">
        <v>3</v>
      </c>
      <c r="L70" s="230" t="str">
        <f>INDEX('1. Inputs'!$B$30:$B$35,MATCH(K70,'1. Inputs'!$D$30:$D$35,0))</f>
        <v>No significant impact</v>
      </c>
      <c r="M70" s="223">
        <v>0</v>
      </c>
      <c r="N70" s="230" t="str">
        <f>INDEX('1. Inputs'!$B$30:$B$35,MATCH(M70,'1. Inputs'!$D$30:$D$35,0))</f>
        <v>Does not apply</v>
      </c>
      <c r="O70" s="223">
        <v>0</v>
      </c>
      <c r="P70" s="230" t="str">
        <f>INDEX('1. Inputs'!$B$30:$B$35,MATCH(O70,'1. Inputs'!$D$30:$D$35,0))</f>
        <v>Does not apply</v>
      </c>
      <c r="Q70" s="223">
        <v>0</v>
      </c>
      <c r="R70" s="230" t="str">
        <f>INDEX('1. Inputs'!$B$30:$B$35,MATCH(Q70,'1. Inputs'!$D$30:$D$35,0))</f>
        <v>Does not apply</v>
      </c>
      <c r="S70" s="223">
        <v>0</v>
      </c>
      <c r="T70" s="230" t="str">
        <f>INDEX('1. Inputs'!$B$30:$B$35,MATCH(S70,'1. Inputs'!$D$30:$D$35,0))</f>
        <v>Does not apply</v>
      </c>
      <c r="U70" s="243" t="s">
        <v>157</v>
      </c>
      <c r="V70" s="137" t="str">
        <f>'2. MCA_Design'!D143</f>
        <v>C14.1: Change in emissions</v>
      </c>
      <c r="W70" s="138">
        <v>4</v>
      </c>
      <c r="X70" s="139" t="str">
        <f>INDEX('1. Inputs'!$B$30:$B$35,MATCH(W70,'1. Inputs'!$D$30:$D$35,0))</f>
        <v>Moderate positive</v>
      </c>
      <c r="Y70" s="138">
        <v>2</v>
      </c>
      <c r="Z70" s="139" t="str">
        <f>INDEX('1. Inputs'!$B$30:$B$35,MATCH(Y70,'1. Inputs'!$D$30:$D$35,0))</f>
        <v>Moderate, negative impact</v>
      </c>
      <c r="AA70" s="138">
        <v>3</v>
      </c>
      <c r="AB70" s="139" t="str">
        <f>INDEX('1. Inputs'!$B$30:$B$35,MATCH(AA70,'1. Inputs'!$D$30:$D$35,0))</f>
        <v>No significant impact</v>
      </c>
      <c r="AC70" s="138">
        <v>3</v>
      </c>
      <c r="AD70" s="139" t="str">
        <f>INDEX('1. Inputs'!$B$30:$B$35,MATCH(AC70,'1. Inputs'!$D$30:$D$35,0))</f>
        <v>No significant impact</v>
      </c>
      <c r="AE70" s="138">
        <v>0</v>
      </c>
      <c r="AF70" s="139" t="str">
        <f>INDEX('1. Inputs'!$B$30:$B$35,MATCH(AE70,'1. Inputs'!$D$30:$D$35,0))</f>
        <v>Does not apply</v>
      </c>
      <c r="AG70" s="138">
        <v>0</v>
      </c>
      <c r="AH70" s="139" t="str">
        <f>INDEX('1. Inputs'!$B$30:$B$35,MATCH(AG70,'1. Inputs'!$D$30:$D$35,0))</f>
        <v>Does not apply</v>
      </c>
      <c r="AI70" s="138">
        <v>0</v>
      </c>
      <c r="AJ70" s="139" t="str">
        <f>INDEX('1. Inputs'!$B$30:$B$35,MATCH(AI70,'1. Inputs'!$D$30:$D$35,0))</f>
        <v>Does not apply</v>
      </c>
      <c r="AK70" s="138">
        <v>0</v>
      </c>
      <c r="AL70" s="140" t="str">
        <f>INDEX('1. Inputs'!$B$30:$B$35,MATCH(AK70,'1. Inputs'!$D$30:$D$35,0))</f>
        <v>Does not apply</v>
      </c>
    </row>
    <row r="71" spans="1:38" s="23" customFormat="1" ht="31.5" thickBot="1" x14ac:dyDescent="0.4">
      <c r="A71" s="10"/>
      <c r="B71" s="263"/>
      <c r="C71" s="256"/>
      <c r="D71" s="258"/>
      <c r="E71" s="224"/>
      <c r="F71" s="231"/>
      <c r="G71" s="224"/>
      <c r="H71" s="231"/>
      <c r="I71" s="224"/>
      <c r="J71" s="231"/>
      <c r="K71" s="224"/>
      <c r="L71" s="231"/>
      <c r="M71" s="224"/>
      <c r="N71" s="231"/>
      <c r="O71" s="224"/>
      <c r="P71" s="231"/>
      <c r="Q71" s="224"/>
      <c r="R71" s="231"/>
      <c r="S71" s="224"/>
      <c r="T71" s="231"/>
      <c r="U71" s="244"/>
      <c r="V71" s="141" t="str">
        <f>'2. MCA_Design'!D144</f>
        <v xml:space="preserve"> - </v>
      </c>
      <c r="W71" s="142">
        <v>0</v>
      </c>
      <c r="X71" s="143" t="str">
        <f>INDEX('1. Inputs'!$B$30:$B$35,MATCH(W71,'1. Inputs'!$D$30:$D$35,0))</f>
        <v>Does not apply</v>
      </c>
      <c r="Y71" s="142">
        <v>0</v>
      </c>
      <c r="Z71" s="143" t="str">
        <f>INDEX('1. Inputs'!$B$30:$B$35,MATCH(Y71,'1. Inputs'!$D$30:$D$35,0))</f>
        <v>Does not apply</v>
      </c>
      <c r="AA71" s="142">
        <v>0</v>
      </c>
      <c r="AB71" s="143" t="str">
        <f>INDEX('1. Inputs'!$B$30:$B$35,MATCH(AA71,'1. Inputs'!$D$30:$D$35,0))</f>
        <v>Does not apply</v>
      </c>
      <c r="AC71" s="142">
        <v>0</v>
      </c>
      <c r="AD71" s="143" t="str">
        <f>INDEX('1. Inputs'!$B$30:$B$35,MATCH(AC71,'1. Inputs'!$D$30:$D$35,0))</f>
        <v>Does not apply</v>
      </c>
      <c r="AE71" s="142">
        <v>0</v>
      </c>
      <c r="AF71" s="143" t="str">
        <f>INDEX('1. Inputs'!$B$30:$B$35,MATCH(AE71,'1. Inputs'!$D$30:$D$35,0))</f>
        <v>Does not apply</v>
      </c>
      <c r="AG71" s="142">
        <v>0</v>
      </c>
      <c r="AH71" s="143" t="str">
        <f>INDEX('1. Inputs'!$B$30:$B$35,MATCH(AG71,'1. Inputs'!$D$30:$D$35,0))</f>
        <v>Does not apply</v>
      </c>
      <c r="AI71" s="142">
        <v>0</v>
      </c>
      <c r="AJ71" s="143" t="str">
        <f>INDEX('1. Inputs'!$B$30:$B$35,MATCH(AI71,'1. Inputs'!$D$30:$D$35,0))</f>
        <v>Does not apply</v>
      </c>
      <c r="AK71" s="142">
        <v>0</v>
      </c>
      <c r="AL71" s="144" t="str">
        <f>INDEX('1. Inputs'!$B$30:$B$35,MATCH(AK71,'1. Inputs'!$D$30:$D$35,0))</f>
        <v>Does not apply</v>
      </c>
    </row>
    <row r="72" spans="1:38" s="23" customFormat="1" ht="14.25" hidden="1" customHeight="1" outlineLevel="1" x14ac:dyDescent="0.35">
      <c r="A72" s="10"/>
      <c r="B72" s="246" t="str">
        <f>'2. MCA_Design'!B145</f>
        <v>Not completed for this example</v>
      </c>
      <c r="C72" s="255" t="str">
        <f>'2. MCA_Design'!C145</f>
        <v>Not completed for this example</v>
      </c>
      <c r="D72" s="249">
        <v>0</v>
      </c>
      <c r="E72" s="227">
        <v>0</v>
      </c>
      <c r="F72" s="232" t="str">
        <f>INDEX('1. Inputs'!$B$30:$B$35,MATCH(E72,'1. Inputs'!$D$30:$D$35,0))</f>
        <v>Does not apply</v>
      </c>
      <c r="G72" s="245">
        <v>0</v>
      </c>
      <c r="H72" s="229" t="str">
        <f>INDEX('1. Inputs'!$B$30:$B$35,MATCH(G72,'1. Inputs'!$D$30:$D$35,0))</f>
        <v>Does not apply</v>
      </c>
      <c r="I72" s="245">
        <v>0</v>
      </c>
      <c r="J72" s="229" t="str">
        <f>INDEX('1. Inputs'!$B$30:$B$35,MATCH(I72,'1. Inputs'!$D$30:$D$35,0))</f>
        <v>Does not apply</v>
      </c>
      <c r="K72" s="245">
        <v>0</v>
      </c>
      <c r="L72" s="229" t="str">
        <f>INDEX('1. Inputs'!$B$30:$B$35,MATCH(K72,'1. Inputs'!$D$30:$D$35,0))</f>
        <v>Does not apply</v>
      </c>
      <c r="M72" s="223">
        <v>0</v>
      </c>
      <c r="N72" s="229" t="str">
        <f>INDEX('1. Inputs'!$B$30:$B$35,MATCH(M72,'1. Inputs'!$D$30:$D$35,0))</f>
        <v>Does not apply</v>
      </c>
      <c r="O72" s="223">
        <v>0</v>
      </c>
      <c r="P72" s="229" t="str">
        <f>INDEX('1. Inputs'!$B$30:$B$35,MATCH(O72,'1. Inputs'!$D$30:$D$35,0))</f>
        <v>Does not apply</v>
      </c>
      <c r="Q72" s="223">
        <v>0</v>
      </c>
      <c r="R72" s="229" t="str">
        <f>INDEX('1. Inputs'!$B$30:$B$35,MATCH(Q72,'1. Inputs'!$D$30:$D$35,0))</f>
        <v>Does not apply</v>
      </c>
      <c r="S72" s="223">
        <v>0</v>
      </c>
      <c r="T72" s="229" t="str">
        <f>INDEX('1. Inputs'!$B$30:$B$35,MATCH(S72,'1. Inputs'!$D$30:$D$35,0))</f>
        <v>Does not apply</v>
      </c>
      <c r="U72" s="236"/>
      <c r="V72" s="133" t="str">
        <f>'2. MCA_Design'!D145</f>
        <v xml:space="preserve"> - </v>
      </c>
      <c r="W72" s="134">
        <v>0</v>
      </c>
      <c r="X72" s="135" t="str">
        <f>INDEX('1. Inputs'!$B$30:$B$35,MATCH(W72,'1. Inputs'!$D$30:$D$35,0))</f>
        <v>Does not apply</v>
      </c>
      <c r="Y72" s="134">
        <v>0</v>
      </c>
      <c r="Z72" s="135" t="str">
        <f>INDEX('1. Inputs'!$B$30:$B$35,MATCH(Y72,'1. Inputs'!$D$30:$D$35,0))</f>
        <v>Does not apply</v>
      </c>
      <c r="AA72" s="134">
        <v>0</v>
      </c>
      <c r="AB72" s="135" t="str">
        <f>INDEX('1. Inputs'!$B$30:$B$35,MATCH(AA72,'1. Inputs'!$D$30:$D$35,0))</f>
        <v>Does not apply</v>
      </c>
      <c r="AC72" s="134">
        <v>0</v>
      </c>
      <c r="AD72" s="135" t="str">
        <f>INDEX('1. Inputs'!$B$30:$B$35,MATCH(AC72,'1. Inputs'!$D$30:$D$35,0))</f>
        <v>Does not apply</v>
      </c>
      <c r="AE72" s="134">
        <v>0</v>
      </c>
      <c r="AF72" s="135" t="str">
        <f>INDEX('1. Inputs'!$B$30:$B$35,MATCH(AE72,'1. Inputs'!$D$30:$D$35,0))</f>
        <v>Does not apply</v>
      </c>
      <c r="AG72" s="134">
        <v>0</v>
      </c>
      <c r="AH72" s="135" t="str">
        <f>INDEX('1. Inputs'!$B$30:$B$35,MATCH(AG72,'1. Inputs'!$D$30:$D$35,0))</f>
        <v>Does not apply</v>
      </c>
      <c r="AI72" s="134">
        <v>0</v>
      </c>
      <c r="AJ72" s="135" t="str">
        <f>INDEX('1. Inputs'!$B$30:$B$35,MATCH(AI72,'1. Inputs'!$D$30:$D$35,0))</f>
        <v>Does not apply</v>
      </c>
      <c r="AK72" s="134">
        <v>0</v>
      </c>
      <c r="AL72" s="136" t="str">
        <f>INDEX('1. Inputs'!$B$30:$B$35,MATCH(AK72,'1. Inputs'!$D$30:$D$35,0))</f>
        <v>Does not apply</v>
      </c>
    </row>
    <row r="73" spans="1:38" s="23" customFormat="1" ht="14.25" hidden="1" customHeight="1" outlineLevel="1" thickBot="1" x14ac:dyDescent="0.4">
      <c r="A73" s="10"/>
      <c r="B73" s="247"/>
      <c r="C73" s="200"/>
      <c r="D73" s="250"/>
      <c r="E73" s="228"/>
      <c r="F73" s="233"/>
      <c r="G73" s="241"/>
      <c r="H73" s="225"/>
      <c r="I73" s="241"/>
      <c r="J73" s="225"/>
      <c r="K73" s="241"/>
      <c r="L73" s="225"/>
      <c r="M73" s="224"/>
      <c r="N73" s="225"/>
      <c r="O73" s="224"/>
      <c r="P73" s="225"/>
      <c r="Q73" s="224"/>
      <c r="R73" s="225"/>
      <c r="S73" s="224"/>
      <c r="T73" s="225"/>
      <c r="U73" s="237"/>
      <c r="V73" s="137" t="str">
        <f>'2. MCA_Design'!D146</f>
        <v xml:space="preserve"> - </v>
      </c>
      <c r="W73" s="138">
        <v>0</v>
      </c>
      <c r="X73" s="139" t="str">
        <f>INDEX('1. Inputs'!$B$30:$B$35,MATCH(W73,'1. Inputs'!$D$30:$D$35,0))</f>
        <v>Does not apply</v>
      </c>
      <c r="Y73" s="138">
        <v>0</v>
      </c>
      <c r="Z73" s="139" t="str">
        <f>INDEX('1. Inputs'!$B$30:$B$35,MATCH(Y73,'1. Inputs'!$D$30:$D$35,0))</f>
        <v>Does not apply</v>
      </c>
      <c r="AA73" s="138">
        <v>0</v>
      </c>
      <c r="AB73" s="139" t="str">
        <f>INDEX('1. Inputs'!$B$30:$B$35,MATCH(AA73,'1. Inputs'!$D$30:$D$35,0))</f>
        <v>Does not apply</v>
      </c>
      <c r="AC73" s="138">
        <v>0</v>
      </c>
      <c r="AD73" s="139" t="str">
        <f>INDEX('1. Inputs'!$B$30:$B$35,MATCH(AC73,'1. Inputs'!$D$30:$D$35,0))</f>
        <v>Does not apply</v>
      </c>
      <c r="AE73" s="138">
        <v>0</v>
      </c>
      <c r="AF73" s="139" t="str">
        <f>INDEX('1. Inputs'!$B$30:$B$35,MATCH(AE73,'1. Inputs'!$D$30:$D$35,0))</f>
        <v>Does not apply</v>
      </c>
      <c r="AG73" s="138">
        <v>0</v>
      </c>
      <c r="AH73" s="139" t="str">
        <f>INDEX('1. Inputs'!$B$30:$B$35,MATCH(AG73,'1. Inputs'!$D$30:$D$35,0))</f>
        <v>Does not apply</v>
      </c>
      <c r="AI73" s="138">
        <v>0</v>
      </c>
      <c r="AJ73" s="139" t="str">
        <f>INDEX('1. Inputs'!$B$30:$B$35,MATCH(AI73,'1. Inputs'!$D$30:$D$35,0))</f>
        <v>Does not apply</v>
      </c>
      <c r="AK73" s="138">
        <v>0</v>
      </c>
      <c r="AL73" s="140" t="str">
        <f>INDEX('1. Inputs'!$B$30:$B$35,MATCH(AK73,'1. Inputs'!$D$30:$D$35,0))</f>
        <v>Does not apply</v>
      </c>
    </row>
    <row r="74" spans="1:38" s="23" customFormat="1" ht="14.25" hidden="1" customHeight="1" outlineLevel="1" x14ac:dyDescent="0.35">
      <c r="A74" s="10"/>
      <c r="B74" s="247"/>
      <c r="C74" s="199" t="str">
        <f>'2. MCA_Design'!C147</f>
        <v>Not completed for this example</v>
      </c>
      <c r="D74" s="239">
        <v>0</v>
      </c>
      <c r="E74" s="223">
        <v>0</v>
      </c>
      <c r="F74" s="230" t="str">
        <f>INDEX('1. Inputs'!$B$30:$B$35,MATCH(E74,'1. Inputs'!$D$30:$D$35,0))</f>
        <v>Does not apply</v>
      </c>
      <c r="G74" s="241">
        <v>0</v>
      </c>
      <c r="H74" s="225" t="str">
        <f>INDEX('1. Inputs'!$B$30:$B$35,MATCH(G74,'1. Inputs'!$D$30:$D$35,0))</f>
        <v>Does not apply</v>
      </c>
      <c r="I74" s="241">
        <v>0</v>
      </c>
      <c r="J74" s="225" t="str">
        <f>INDEX('1. Inputs'!$B$30:$B$35,MATCH(I74,'1. Inputs'!$D$30:$D$35,0))</f>
        <v>Does not apply</v>
      </c>
      <c r="K74" s="241">
        <v>0</v>
      </c>
      <c r="L74" s="225" t="str">
        <f>INDEX('1. Inputs'!$B$30:$B$35,MATCH(K74,'1. Inputs'!$D$30:$D$35,0))</f>
        <v>Does not apply</v>
      </c>
      <c r="M74" s="223">
        <v>0</v>
      </c>
      <c r="N74" s="225" t="str">
        <f>INDEX('1. Inputs'!$B$30:$B$35,MATCH(M74,'1. Inputs'!$D$30:$D$35,0))</f>
        <v>Does not apply</v>
      </c>
      <c r="O74" s="223">
        <v>0</v>
      </c>
      <c r="P74" s="225" t="str">
        <f>INDEX('1. Inputs'!$B$30:$B$35,MATCH(O74,'1. Inputs'!$D$30:$D$35,0))</f>
        <v>Does not apply</v>
      </c>
      <c r="Q74" s="223">
        <v>0</v>
      </c>
      <c r="R74" s="225" t="str">
        <f>INDEX('1. Inputs'!$B$30:$B$35,MATCH(Q74,'1. Inputs'!$D$30:$D$35,0))</f>
        <v>Does not apply</v>
      </c>
      <c r="S74" s="223">
        <v>0</v>
      </c>
      <c r="T74" s="225" t="str">
        <f>INDEX('1. Inputs'!$B$30:$B$35,MATCH(S74,'1. Inputs'!$D$30:$D$35,0))</f>
        <v>Does not apply</v>
      </c>
      <c r="U74" s="243"/>
      <c r="V74" s="137" t="str">
        <f>'2. MCA_Design'!D147</f>
        <v xml:space="preserve"> - </v>
      </c>
      <c r="W74" s="138">
        <v>0</v>
      </c>
      <c r="X74" s="139" t="str">
        <f>INDEX('1. Inputs'!$B$30:$B$35,MATCH(W74,'1. Inputs'!$D$30:$D$35,0))</f>
        <v>Does not apply</v>
      </c>
      <c r="Y74" s="138">
        <v>0</v>
      </c>
      <c r="Z74" s="139" t="str">
        <f>INDEX('1. Inputs'!$B$30:$B$35,MATCH(Y74,'1. Inputs'!$D$30:$D$35,0))</f>
        <v>Does not apply</v>
      </c>
      <c r="AA74" s="138">
        <v>0</v>
      </c>
      <c r="AB74" s="139" t="str">
        <f>INDEX('1. Inputs'!$B$30:$B$35,MATCH(AA74,'1. Inputs'!$D$30:$D$35,0))</f>
        <v>Does not apply</v>
      </c>
      <c r="AC74" s="138">
        <v>0</v>
      </c>
      <c r="AD74" s="139" t="str">
        <f>INDEX('1. Inputs'!$B$30:$B$35,MATCH(AC74,'1. Inputs'!$D$30:$D$35,0))</f>
        <v>Does not apply</v>
      </c>
      <c r="AE74" s="138">
        <v>0</v>
      </c>
      <c r="AF74" s="139" t="str">
        <f>INDEX('1. Inputs'!$B$30:$B$35,MATCH(AE74,'1. Inputs'!$D$30:$D$35,0))</f>
        <v>Does not apply</v>
      </c>
      <c r="AG74" s="138">
        <v>0</v>
      </c>
      <c r="AH74" s="139" t="str">
        <f>INDEX('1. Inputs'!$B$30:$B$35,MATCH(AG74,'1. Inputs'!$D$30:$D$35,0))</f>
        <v>Does not apply</v>
      </c>
      <c r="AI74" s="138">
        <v>0</v>
      </c>
      <c r="AJ74" s="139" t="str">
        <f>INDEX('1. Inputs'!$B$30:$B$35,MATCH(AI74,'1. Inputs'!$D$30:$D$35,0))</f>
        <v>Does not apply</v>
      </c>
      <c r="AK74" s="138">
        <v>0</v>
      </c>
      <c r="AL74" s="140" t="str">
        <f>INDEX('1. Inputs'!$B$30:$B$35,MATCH(AK74,'1. Inputs'!$D$30:$D$35,0))</f>
        <v>Does not apply</v>
      </c>
    </row>
    <row r="75" spans="1:38" s="23" customFormat="1" ht="15" hidden="1" customHeight="1" outlineLevel="1" thickBot="1" x14ac:dyDescent="0.4">
      <c r="A75" s="10"/>
      <c r="B75" s="248"/>
      <c r="C75" s="256"/>
      <c r="D75" s="240"/>
      <c r="E75" s="224"/>
      <c r="F75" s="231"/>
      <c r="G75" s="242"/>
      <c r="H75" s="226"/>
      <c r="I75" s="242"/>
      <c r="J75" s="226"/>
      <c r="K75" s="242"/>
      <c r="L75" s="226"/>
      <c r="M75" s="224"/>
      <c r="N75" s="226"/>
      <c r="O75" s="224"/>
      <c r="P75" s="226"/>
      <c r="Q75" s="224"/>
      <c r="R75" s="226"/>
      <c r="S75" s="224"/>
      <c r="T75" s="226"/>
      <c r="U75" s="244"/>
      <c r="V75" s="141" t="str">
        <f>'2. MCA_Design'!D148</f>
        <v xml:space="preserve"> - </v>
      </c>
      <c r="W75" s="142">
        <v>0</v>
      </c>
      <c r="X75" s="143" t="str">
        <f>INDEX('1. Inputs'!$B$30:$B$35,MATCH(W75,'1. Inputs'!$D$30:$D$35,0))</f>
        <v>Does not apply</v>
      </c>
      <c r="Y75" s="142">
        <v>0</v>
      </c>
      <c r="Z75" s="143" t="str">
        <f>INDEX('1. Inputs'!$B$30:$B$35,MATCH(Y75,'1. Inputs'!$D$30:$D$35,0))</f>
        <v>Does not apply</v>
      </c>
      <c r="AA75" s="142">
        <v>0</v>
      </c>
      <c r="AB75" s="143" t="str">
        <f>INDEX('1. Inputs'!$B$30:$B$35,MATCH(AA75,'1. Inputs'!$D$30:$D$35,0))</f>
        <v>Does not apply</v>
      </c>
      <c r="AC75" s="142">
        <v>0</v>
      </c>
      <c r="AD75" s="143" t="str">
        <f>INDEX('1. Inputs'!$B$30:$B$35,MATCH(AC75,'1. Inputs'!$D$30:$D$35,0))</f>
        <v>Does not apply</v>
      </c>
      <c r="AE75" s="142">
        <v>0</v>
      </c>
      <c r="AF75" s="143" t="str">
        <f>INDEX('1. Inputs'!$B$30:$B$35,MATCH(AE75,'1. Inputs'!$D$30:$D$35,0))</f>
        <v>Does not apply</v>
      </c>
      <c r="AG75" s="142">
        <v>0</v>
      </c>
      <c r="AH75" s="143" t="str">
        <f>INDEX('1. Inputs'!$B$30:$B$35,MATCH(AG75,'1. Inputs'!$D$30:$D$35,0))</f>
        <v>Does not apply</v>
      </c>
      <c r="AI75" s="142">
        <v>0</v>
      </c>
      <c r="AJ75" s="143" t="str">
        <f>INDEX('1. Inputs'!$B$30:$B$35,MATCH(AI75,'1. Inputs'!$D$30:$D$35,0))</f>
        <v>Does not apply</v>
      </c>
      <c r="AK75" s="142">
        <v>0</v>
      </c>
      <c r="AL75" s="144" t="str">
        <f>INDEX('1. Inputs'!$B$30:$B$35,MATCH(AK75,'1. Inputs'!$D$30:$D$35,0))</f>
        <v>Does not apply</v>
      </c>
    </row>
    <row r="76" spans="1:38" s="23" customFormat="1" ht="31.5" hidden="1" outlineLevel="1" thickBot="1" x14ac:dyDescent="0.4">
      <c r="A76" s="10"/>
      <c r="B76" s="246" t="str">
        <f>'2. MCA_Design'!B149</f>
        <v>Not completed for this example</v>
      </c>
      <c r="C76" s="255" t="str">
        <f>'2. MCA_Design'!C149</f>
        <v>Not completed for this example</v>
      </c>
      <c r="D76" s="249">
        <v>0</v>
      </c>
      <c r="E76" s="227">
        <v>0</v>
      </c>
      <c r="F76" s="232" t="str">
        <f>INDEX('1. Inputs'!$B$30:$B$35,MATCH(E76,'1. Inputs'!$D$30:$D$35,0))</f>
        <v>Does not apply</v>
      </c>
      <c r="G76" s="245">
        <v>0</v>
      </c>
      <c r="H76" s="229" t="str">
        <f>INDEX('1. Inputs'!$B$30:$B$35,MATCH(G76,'1. Inputs'!$D$30:$D$35,0))</f>
        <v>Does not apply</v>
      </c>
      <c r="I76" s="245">
        <v>0</v>
      </c>
      <c r="J76" s="229" t="str">
        <f>INDEX('1. Inputs'!$B$30:$B$35,MATCH(I76,'1. Inputs'!$D$30:$D$35,0))</f>
        <v>Does not apply</v>
      </c>
      <c r="K76" s="245">
        <v>0</v>
      </c>
      <c r="L76" s="229" t="str">
        <f>INDEX('1. Inputs'!$B$30:$B$35,MATCH(K76,'1. Inputs'!$D$30:$D$35,0))</f>
        <v>Does not apply</v>
      </c>
      <c r="M76" s="223">
        <v>0</v>
      </c>
      <c r="N76" s="229" t="str">
        <f>INDEX('1. Inputs'!$B$30:$B$35,MATCH(M76,'1. Inputs'!$D$30:$D$35,0))</f>
        <v>Does not apply</v>
      </c>
      <c r="O76" s="223">
        <v>0</v>
      </c>
      <c r="P76" s="229" t="str">
        <f>INDEX('1. Inputs'!$B$30:$B$35,MATCH(O76,'1. Inputs'!$D$30:$D$35,0))</f>
        <v>Does not apply</v>
      </c>
      <c r="Q76" s="223">
        <v>0</v>
      </c>
      <c r="R76" s="229" t="str">
        <f>INDEX('1. Inputs'!$B$30:$B$35,MATCH(Q76,'1. Inputs'!$D$30:$D$35,0))</f>
        <v>Does not apply</v>
      </c>
      <c r="S76" s="223">
        <v>0</v>
      </c>
      <c r="T76" s="229" t="str">
        <f>INDEX('1. Inputs'!$B$30:$B$35,MATCH(S76,'1. Inputs'!$D$30:$D$35,0))</f>
        <v>Does not apply</v>
      </c>
      <c r="U76" s="236"/>
      <c r="V76" s="133" t="str">
        <f>'2. MCA_Design'!D149</f>
        <v xml:space="preserve"> - </v>
      </c>
      <c r="W76" s="134">
        <v>0</v>
      </c>
      <c r="X76" s="135" t="str">
        <f>INDEX('1. Inputs'!$B$30:$B$35,MATCH(W76,'1. Inputs'!$D$30:$D$35,0))</f>
        <v>Does not apply</v>
      </c>
      <c r="Y76" s="134">
        <v>0</v>
      </c>
      <c r="Z76" s="135" t="str">
        <f>INDEX('1. Inputs'!$B$30:$B$35,MATCH(Y76,'1. Inputs'!$D$30:$D$35,0))</f>
        <v>Does not apply</v>
      </c>
      <c r="AA76" s="134">
        <v>0</v>
      </c>
      <c r="AB76" s="135" t="str">
        <f>INDEX('1. Inputs'!$B$30:$B$35,MATCH(AA76,'1. Inputs'!$D$30:$D$35,0))</f>
        <v>Does not apply</v>
      </c>
      <c r="AC76" s="134">
        <v>0</v>
      </c>
      <c r="AD76" s="135" t="str">
        <f>INDEX('1. Inputs'!$B$30:$B$35,MATCH(AC76,'1. Inputs'!$D$30:$D$35,0))</f>
        <v>Does not apply</v>
      </c>
      <c r="AE76" s="134">
        <v>0</v>
      </c>
      <c r="AF76" s="135" t="str">
        <f>INDEX('1. Inputs'!$B$30:$B$35,MATCH(AE76,'1. Inputs'!$D$30:$D$35,0))</f>
        <v>Does not apply</v>
      </c>
      <c r="AG76" s="134">
        <v>0</v>
      </c>
      <c r="AH76" s="135" t="str">
        <f>INDEX('1. Inputs'!$B$30:$B$35,MATCH(AG76,'1. Inputs'!$D$30:$D$35,0))</f>
        <v>Does not apply</v>
      </c>
      <c r="AI76" s="134">
        <v>0</v>
      </c>
      <c r="AJ76" s="135" t="str">
        <f>INDEX('1. Inputs'!$B$30:$B$35,MATCH(AI76,'1. Inputs'!$D$30:$D$35,0))</f>
        <v>Does not apply</v>
      </c>
      <c r="AK76" s="134">
        <v>0</v>
      </c>
      <c r="AL76" s="136" t="str">
        <f>INDEX('1. Inputs'!$B$30:$B$35,MATCH(AK76,'1. Inputs'!$D$30:$D$35,0))</f>
        <v>Does not apply</v>
      </c>
    </row>
    <row r="77" spans="1:38" s="23" customFormat="1" ht="31.5" hidden="1" outlineLevel="1" thickBot="1" x14ac:dyDescent="0.4">
      <c r="A77" s="10"/>
      <c r="B77" s="247"/>
      <c r="C77" s="200"/>
      <c r="D77" s="250"/>
      <c r="E77" s="228"/>
      <c r="F77" s="233"/>
      <c r="G77" s="241"/>
      <c r="H77" s="225"/>
      <c r="I77" s="241"/>
      <c r="J77" s="225"/>
      <c r="K77" s="241"/>
      <c r="L77" s="225"/>
      <c r="M77" s="224"/>
      <c r="N77" s="225"/>
      <c r="O77" s="224"/>
      <c r="P77" s="225"/>
      <c r="Q77" s="224"/>
      <c r="R77" s="225"/>
      <c r="S77" s="224"/>
      <c r="T77" s="225"/>
      <c r="U77" s="237"/>
      <c r="V77" s="137" t="str">
        <f>'2. MCA_Design'!D150</f>
        <v xml:space="preserve"> - </v>
      </c>
      <c r="W77" s="138">
        <v>0</v>
      </c>
      <c r="X77" s="139" t="str">
        <f>INDEX('1. Inputs'!$B$30:$B$35,MATCH(W77,'1. Inputs'!$D$30:$D$35,0))</f>
        <v>Does not apply</v>
      </c>
      <c r="Y77" s="138">
        <v>0</v>
      </c>
      <c r="Z77" s="139" t="str">
        <f>INDEX('1. Inputs'!$B$30:$B$35,MATCH(Y77,'1. Inputs'!$D$30:$D$35,0))</f>
        <v>Does not apply</v>
      </c>
      <c r="AA77" s="138">
        <v>0</v>
      </c>
      <c r="AB77" s="139" t="str">
        <f>INDEX('1. Inputs'!$B$30:$B$35,MATCH(AA77,'1. Inputs'!$D$30:$D$35,0))</f>
        <v>Does not apply</v>
      </c>
      <c r="AC77" s="138">
        <v>0</v>
      </c>
      <c r="AD77" s="139" t="str">
        <f>INDEX('1. Inputs'!$B$30:$B$35,MATCH(AC77,'1. Inputs'!$D$30:$D$35,0))</f>
        <v>Does not apply</v>
      </c>
      <c r="AE77" s="138">
        <v>0</v>
      </c>
      <c r="AF77" s="139" t="str">
        <f>INDEX('1. Inputs'!$B$30:$B$35,MATCH(AE77,'1. Inputs'!$D$30:$D$35,0))</f>
        <v>Does not apply</v>
      </c>
      <c r="AG77" s="138">
        <v>0</v>
      </c>
      <c r="AH77" s="139" t="str">
        <f>INDEX('1. Inputs'!$B$30:$B$35,MATCH(AG77,'1. Inputs'!$D$30:$D$35,0))</f>
        <v>Does not apply</v>
      </c>
      <c r="AI77" s="138">
        <v>0</v>
      </c>
      <c r="AJ77" s="139" t="str">
        <f>INDEX('1. Inputs'!$B$30:$B$35,MATCH(AI77,'1. Inputs'!$D$30:$D$35,0))</f>
        <v>Does not apply</v>
      </c>
      <c r="AK77" s="138">
        <v>0</v>
      </c>
      <c r="AL77" s="140" t="str">
        <f>INDEX('1. Inputs'!$B$30:$B$35,MATCH(AK77,'1. Inputs'!$D$30:$D$35,0))</f>
        <v>Does not apply</v>
      </c>
    </row>
    <row r="78" spans="1:38" s="23" customFormat="1" ht="31.5" hidden="1" outlineLevel="1" thickBot="1" x14ac:dyDescent="0.4">
      <c r="A78" s="10"/>
      <c r="B78" s="247"/>
      <c r="C78" s="199" t="str">
        <f>'2. MCA_Design'!C151</f>
        <v>Not completed for this example</v>
      </c>
      <c r="D78" s="239">
        <v>0</v>
      </c>
      <c r="E78" s="223">
        <v>0</v>
      </c>
      <c r="F78" s="230" t="str">
        <f>INDEX('1. Inputs'!$B$30:$B$35,MATCH(E78,'1. Inputs'!$D$30:$D$35,0))</f>
        <v>Does not apply</v>
      </c>
      <c r="G78" s="241">
        <v>0</v>
      </c>
      <c r="H78" s="225" t="str">
        <f>INDEX('1. Inputs'!$B$30:$B$35,MATCH(G78,'1. Inputs'!$D$30:$D$35,0))</f>
        <v>Does not apply</v>
      </c>
      <c r="I78" s="241">
        <v>0</v>
      </c>
      <c r="J78" s="225" t="str">
        <f>INDEX('1. Inputs'!$B$30:$B$35,MATCH(I78,'1. Inputs'!$D$30:$D$35,0))</f>
        <v>Does not apply</v>
      </c>
      <c r="K78" s="241">
        <v>0</v>
      </c>
      <c r="L78" s="225" t="str">
        <f>INDEX('1. Inputs'!$B$30:$B$35,MATCH(K78,'1. Inputs'!$D$30:$D$35,0))</f>
        <v>Does not apply</v>
      </c>
      <c r="M78" s="223">
        <v>0</v>
      </c>
      <c r="N78" s="225" t="str">
        <f>INDEX('1. Inputs'!$B$30:$B$35,MATCH(M78,'1. Inputs'!$D$30:$D$35,0))</f>
        <v>Does not apply</v>
      </c>
      <c r="O78" s="223">
        <v>0</v>
      </c>
      <c r="P78" s="225" t="str">
        <f>INDEX('1. Inputs'!$B$30:$B$35,MATCH(O78,'1. Inputs'!$D$30:$D$35,0))</f>
        <v>Does not apply</v>
      </c>
      <c r="Q78" s="223">
        <v>0</v>
      </c>
      <c r="R78" s="225" t="str">
        <f>INDEX('1. Inputs'!$B$30:$B$35,MATCH(Q78,'1. Inputs'!$D$30:$D$35,0))</f>
        <v>Does not apply</v>
      </c>
      <c r="S78" s="223">
        <v>0</v>
      </c>
      <c r="T78" s="225" t="str">
        <f>INDEX('1. Inputs'!$B$30:$B$35,MATCH(S78,'1. Inputs'!$D$30:$D$35,0))</f>
        <v>Does not apply</v>
      </c>
      <c r="U78" s="243"/>
      <c r="V78" s="137" t="str">
        <f>'2. MCA_Design'!D151</f>
        <v xml:space="preserve"> - </v>
      </c>
      <c r="W78" s="138">
        <v>0</v>
      </c>
      <c r="X78" s="139" t="str">
        <f>INDEX('1. Inputs'!$B$30:$B$35,MATCH(W78,'1. Inputs'!$D$30:$D$35,0))</f>
        <v>Does not apply</v>
      </c>
      <c r="Y78" s="138">
        <v>0</v>
      </c>
      <c r="Z78" s="139" t="str">
        <f>INDEX('1. Inputs'!$B$30:$B$35,MATCH(Y78,'1. Inputs'!$D$30:$D$35,0))</f>
        <v>Does not apply</v>
      </c>
      <c r="AA78" s="138">
        <v>0</v>
      </c>
      <c r="AB78" s="139" t="str">
        <f>INDEX('1. Inputs'!$B$30:$B$35,MATCH(AA78,'1. Inputs'!$D$30:$D$35,0))</f>
        <v>Does not apply</v>
      </c>
      <c r="AC78" s="138">
        <v>0</v>
      </c>
      <c r="AD78" s="139" t="str">
        <f>INDEX('1. Inputs'!$B$30:$B$35,MATCH(AC78,'1. Inputs'!$D$30:$D$35,0))</f>
        <v>Does not apply</v>
      </c>
      <c r="AE78" s="138">
        <v>0</v>
      </c>
      <c r="AF78" s="139" t="str">
        <f>INDEX('1. Inputs'!$B$30:$B$35,MATCH(AE78,'1. Inputs'!$D$30:$D$35,0))</f>
        <v>Does not apply</v>
      </c>
      <c r="AG78" s="138">
        <v>0</v>
      </c>
      <c r="AH78" s="139" t="str">
        <f>INDEX('1. Inputs'!$B$30:$B$35,MATCH(AG78,'1. Inputs'!$D$30:$D$35,0))</f>
        <v>Does not apply</v>
      </c>
      <c r="AI78" s="138">
        <v>0</v>
      </c>
      <c r="AJ78" s="139" t="str">
        <f>INDEX('1. Inputs'!$B$30:$B$35,MATCH(AI78,'1. Inputs'!$D$30:$D$35,0))</f>
        <v>Does not apply</v>
      </c>
      <c r="AK78" s="138">
        <v>0</v>
      </c>
      <c r="AL78" s="140" t="str">
        <f>INDEX('1. Inputs'!$B$30:$B$35,MATCH(AK78,'1. Inputs'!$D$30:$D$35,0))</f>
        <v>Does not apply</v>
      </c>
    </row>
    <row r="79" spans="1:38" s="23" customFormat="1" ht="31.5" hidden="1" outlineLevel="1" thickBot="1" x14ac:dyDescent="0.4">
      <c r="A79" s="10"/>
      <c r="B79" s="248"/>
      <c r="C79" s="256"/>
      <c r="D79" s="240"/>
      <c r="E79" s="224"/>
      <c r="F79" s="231"/>
      <c r="G79" s="242"/>
      <c r="H79" s="226"/>
      <c r="I79" s="242"/>
      <c r="J79" s="226"/>
      <c r="K79" s="242"/>
      <c r="L79" s="226"/>
      <c r="M79" s="224"/>
      <c r="N79" s="226"/>
      <c r="O79" s="224"/>
      <c r="P79" s="226"/>
      <c r="Q79" s="224"/>
      <c r="R79" s="226"/>
      <c r="S79" s="224"/>
      <c r="T79" s="226"/>
      <c r="U79" s="244"/>
      <c r="V79" s="141" t="str">
        <f>'2. MCA_Design'!D152</f>
        <v xml:space="preserve"> - </v>
      </c>
      <c r="W79" s="142">
        <v>0</v>
      </c>
      <c r="X79" s="143" t="str">
        <f>INDEX('1. Inputs'!$B$30:$B$35,MATCH(W79,'1. Inputs'!$D$30:$D$35,0))</f>
        <v>Does not apply</v>
      </c>
      <c r="Y79" s="142">
        <v>0</v>
      </c>
      <c r="Z79" s="143" t="str">
        <f>INDEX('1. Inputs'!$B$30:$B$35,MATCH(Y79,'1. Inputs'!$D$30:$D$35,0))</f>
        <v>Does not apply</v>
      </c>
      <c r="AA79" s="142">
        <v>0</v>
      </c>
      <c r="AB79" s="143" t="str">
        <f>INDEX('1. Inputs'!$B$30:$B$35,MATCH(AA79,'1. Inputs'!$D$30:$D$35,0))</f>
        <v>Does not apply</v>
      </c>
      <c r="AC79" s="142">
        <v>0</v>
      </c>
      <c r="AD79" s="143" t="str">
        <f>INDEX('1. Inputs'!$B$30:$B$35,MATCH(AC79,'1. Inputs'!$D$30:$D$35,0))</f>
        <v>Does not apply</v>
      </c>
      <c r="AE79" s="142">
        <v>0</v>
      </c>
      <c r="AF79" s="143" t="str">
        <f>INDEX('1. Inputs'!$B$30:$B$35,MATCH(AE79,'1. Inputs'!$D$30:$D$35,0))</f>
        <v>Does not apply</v>
      </c>
      <c r="AG79" s="142">
        <v>0</v>
      </c>
      <c r="AH79" s="143" t="str">
        <f>INDEX('1. Inputs'!$B$30:$B$35,MATCH(AG79,'1. Inputs'!$D$30:$D$35,0))</f>
        <v>Does not apply</v>
      </c>
      <c r="AI79" s="142">
        <v>0</v>
      </c>
      <c r="AJ79" s="143" t="str">
        <f>INDEX('1. Inputs'!$B$30:$B$35,MATCH(AI79,'1. Inputs'!$D$30:$D$35,0))</f>
        <v>Does not apply</v>
      </c>
      <c r="AK79" s="142">
        <v>0</v>
      </c>
      <c r="AL79" s="144" t="str">
        <f>INDEX('1. Inputs'!$B$30:$B$35,MATCH(AK79,'1. Inputs'!$D$30:$D$35,0))</f>
        <v>Does not apply</v>
      </c>
    </row>
    <row r="80" spans="1:38" s="23" customFormat="1" ht="31.5" hidden="1" outlineLevel="1" thickBot="1" x14ac:dyDescent="0.4">
      <c r="A80" s="10"/>
      <c r="B80" s="246" t="str">
        <f>'2. MCA_Design'!B153</f>
        <v>Not completed for this example</v>
      </c>
      <c r="C80" s="255" t="str">
        <f>'2. MCA_Design'!C153</f>
        <v>Not completed for this example</v>
      </c>
      <c r="D80" s="249">
        <v>0</v>
      </c>
      <c r="E80" s="227">
        <v>0</v>
      </c>
      <c r="F80" s="232" t="str">
        <f>INDEX('1. Inputs'!$B$30:$B$35,MATCH(E80,'1. Inputs'!$D$30:$D$35,0))</f>
        <v>Does not apply</v>
      </c>
      <c r="G80" s="245">
        <v>0</v>
      </c>
      <c r="H80" s="229" t="str">
        <f>INDEX('1. Inputs'!$B$30:$B$35,MATCH(G80,'1. Inputs'!$D$30:$D$35,0))</f>
        <v>Does not apply</v>
      </c>
      <c r="I80" s="245">
        <v>0</v>
      </c>
      <c r="J80" s="229" t="str">
        <f>INDEX('1. Inputs'!$B$30:$B$35,MATCH(I80,'1. Inputs'!$D$30:$D$35,0))</f>
        <v>Does not apply</v>
      </c>
      <c r="K80" s="245">
        <v>0</v>
      </c>
      <c r="L80" s="229" t="str">
        <f>INDEX('1. Inputs'!$B$30:$B$35,MATCH(K80,'1. Inputs'!$D$30:$D$35,0))</f>
        <v>Does not apply</v>
      </c>
      <c r="M80" s="227">
        <v>0</v>
      </c>
      <c r="N80" s="229" t="str">
        <f>INDEX('1. Inputs'!$B$30:$B$35,MATCH(M80,'1. Inputs'!$D$30:$D$35,0))</f>
        <v>Does not apply</v>
      </c>
      <c r="O80" s="227">
        <v>0</v>
      </c>
      <c r="P80" s="229" t="str">
        <f>INDEX('1. Inputs'!$B$30:$B$35,MATCH(O80,'1. Inputs'!$D$30:$D$35,0))</f>
        <v>Does not apply</v>
      </c>
      <c r="Q80" s="227">
        <v>0</v>
      </c>
      <c r="R80" s="229" t="str">
        <f>INDEX('1. Inputs'!$B$30:$B$35,MATCH(Q80,'1. Inputs'!$D$30:$D$35,0))</f>
        <v>Does not apply</v>
      </c>
      <c r="S80" s="227">
        <v>0</v>
      </c>
      <c r="T80" s="229" t="str">
        <f>INDEX('1. Inputs'!$B$30:$B$35,MATCH(S80,'1. Inputs'!$D$30:$D$35,0))</f>
        <v>Does not apply</v>
      </c>
      <c r="U80" s="236"/>
      <c r="V80" s="133" t="str">
        <f>'2. MCA_Design'!D153</f>
        <v xml:space="preserve"> - </v>
      </c>
      <c r="W80" s="134">
        <v>0</v>
      </c>
      <c r="X80" s="135" t="str">
        <f>INDEX('1. Inputs'!$B$30:$B$35,MATCH(W80,'1. Inputs'!$D$30:$D$35,0))</f>
        <v>Does not apply</v>
      </c>
      <c r="Y80" s="134">
        <v>0</v>
      </c>
      <c r="Z80" s="135" t="str">
        <f>INDEX('1. Inputs'!$B$30:$B$35,MATCH(Y80,'1. Inputs'!$D$30:$D$35,0))</f>
        <v>Does not apply</v>
      </c>
      <c r="AA80" s="134">
        <v>0</v>
      </c>
      <c r="AB80" s="135" t="str">
        <f>INDEX('1. Inputs'!$B$30:$B$35,MATCH(AA80,'1. Inputs'!$D$30:$D$35,0))</f>
        <v>Does not apply</v>
      </c>
      <c r="AC80" s="134">
        <v>0</v>
      </c>
      <c r="AD80" s="135" t="str">
        <f>INDEX('1. Inputs'!$B$30:$B$35,MATCH(AC80,'1. Inputs'!$D$30:$D$35,0))</f>
        <v>Does not apply</v>
      </c>
      <c r="AE80" s="134">
        <v>0</v>
      </c>
      <c r="AF80" s="135" t="str">
        <f>INDEX('1. Inputs'!$B$30:$B$35,MATCH(AE80,'1. Inputs'!$D$30:$D$35,0))</f>
        <v>Does not apply</v>
      </c>
      <c r="AG80" s="134">
        <v>0</v>
      </c>
      <c r="AH80" s="135" t="str">
        <f>INDEX('1. Inputs'!$B$30:$B$35,MATCH(AG80,'1. Inputs'!$D$30:$D$35,0))</f>
        <v>Does not apply</v>
      </c>
      <c r="AI80" s="134">
        <v>0</v>
      </c>
      <c r="AJ80" s="135" t="str">
        <f>INDEX('1. Inputs'!$B$30:$B$35,MATCH(AI80,'1. Inputs'!$D$30:$D$35,0))</f>
        <v>Does not apply</v>
      </c>
      <c r="AK80" s="134">
        <v>0</v>
      </c>
      <c r="AL80" s="136" t="str">
        <f>INDEX('1. Inputs'!$B$30:$B$35,MATCH(AK80,'1. Inputs'!$D$30:$D$35,0))</f>
        <v>Does not apply</v>
      </c>
    </row>
    <row r="81" spans="1:38" s="23" customFormat="1" ht="31.5" hidden="1" outlineLevel="1" thickBot="1" x14ac:dyDescent="0.4">
      <c r="A81" s="10"/>
      <c r="B81" s="247"/>
      <c r="C81" s="200"/>
      <c r="D81" s="250"/>
      <c r="E81" s="228"/>
      <c r="F81" s="233"/>
      <c r="G81" s="241"/>
      <c r="H81" s="225"/>
      <c r="I81" s="241"/>
      <c r="J81" s="225"/>
      <c r="K81" s="241"/>
      <c r="L81" s="225"/>
      <c r="M81" s="228"/>
      <c r="N81" s="225"/>
      <c r="O81" s="228"/>
      <c r="P81" s="225"/>
      <c r="Q81" s="228"/>
      <c r="R81" s="225"/>
      <c r="S81" s="228"/>
      <c r="T81" s="225"/>
      <c r="U81" s="237"/>
      <c r="V81" s="137" t="str">
        <f>'2. MCA_Design'!D154</f>
        <v xml:space="preserve"> - </v>
      </c>
      <c r="W81" s="138">
        <v>0</v>
      </c>
      <c r="X81" s="139" t="str">
        <f>INDEX('1. Inputs'!$B$30:$B$35,MATCH(W81,'1. Inputs'!$D$30:$D$35,0))</f>
        <v>Does not apply</v>
      </c>
      <c r="Y81" s="138">
        <v>0</v>
      </c>
      <c r="Z81" s="139" t="str">
        <f>INDEX('1. Inputs'!$B$30:$B$35,MATCH(Y81,'1. Inputs'!$D$30:$D$35,0))</f>
        <v>Does not apply</v>
      </c>
      <c r="AA81" s="138">
        <v>0</v>
      </c>
      <c r="AB81" s="139" t="str">
        <f>INDEX('1. Inputs'!$B$30:$B$35,MATCH(AA81,'1. Inputs'!$D$30:$D$35,0))</f>
        <v>Does not apply</v>
      </c>
      <c r="AC81" s="138">
        <v>0</v>
      </c>
      <c r="AD81" s="139" t="str">
        <f>INDEX('1. Inputs'!$B$30:$B$35,MATCH(AC81,'1. Inputs'!$D$30:$D$35,0))</f>
        <v>Does not apply</v>
      </c>
      <c r="AE81" s="138">
        <v>0</v>
      </c>
      <c r="AF81" s="139" t="str">
        <f>INDEX('1. Inputs'!$B$30:$B$35,MATCH(AE81,'1. Inputs'!$D$30:$D$35,0))</f>
        <v>Does not apply</v>
      </c>
      <c r="AG81" s="138">
        <v>0</v>
      </c>
      <c r="AH81" s="139" t="str">
        <f>INDEX('1. Inputs'!$B$30:$B$35,MATCH(AG81,'1. Inputs'!$D$30:$D$35,0))</f>
        <v>Does not apply</v>
      </c>
      <c r="AI81" s="138">
        <v>0</v>
      </c>
      <c r="AJ81" s="139" t="str">
        <f>INDEX('1. Inputs'!$B$30:$B$35,MATCH(AI81,'1. Inputs'!$D$30:$D$35,0))</f>
        <v>Does not apply</v>
      </c>
      <c r="AK81" s="138">
        <v>0</v>
      </c>
      <c r="AL81" s="140" t="str">
        <f>INDEX('1. Inputs'!$B$30:$B$35,MATCH(AK81,'1. Inputs'!$D$30:$D$35,0))</f>
        <v>Does not apply</v>
      </c>
    </row>
    <row r="82" spans="1:38" s="23" customFormat="1" ht="31.5" hidden="1" outlineLevel="1" thickBot="1" x14ac:dyDescent="0.4">
      <c r="A82" s="10"/>
      <c r="B82" s="247"/>
      <c r="C82" s="199" t="str">
        <f>'2. MCA_Design'!C155</f>
        <v>Not completed for this example</v>
      </c>
      <c r="D82" s="239">
        <v>0</v>
      </c>
      <c r="E82" s="223">
        <v>0</v>
      </c>
      <c r="F82" s="230" t="str">
        <f>INDEX('1. Inputs'!$B$30:$B$35,MATCH(E82,'1. Inputs'!$D$30:$D$35,0))</f>
        <v>Does not apply</v>
      </c>
      <c r="G82" s="241">
        <v>0</v>
      </c>
      <c r="H82" s="225" t="str">
        <f>INDEX('1. Inputs'!$B$30:$B$35,MATCH(G82,'1. Inputs'!$D$30:$D$35,0))</f>
        <v>Does not apply</v>
      </c>
      <c r="I82" s="241">
        <v>0</v>
      </c>
      <c r="J82" s="225" t="str">
        <f>INDEX('1. Inputs'!$B$30:$B$35,MATCH(I82,'1. Inputs'!$D$30:$D$35,0))</f>
        <v>Does not apply</v>
      </c>
      <c r="K82" s="241">
        <v>0</v>
      </c>
      <c r="L82" s="225" t="str">
        <f>INDEX('1. Inputs'!$B$30:$B$35,MATCH(K82,'1. Inputs'!$D$30:$D$35,0))</f>
        <v>Does not apply</v>
      </c>
      <c r="M82" s="223">
        <v>0</v>
      </c>
      <c r="N82" s="225" t="str">
        <f>INDEX('1. Inputs'!$B$30:$B$35,MATCH(M82,'1. Inputs'!$D$30:$D$35,0))</f>
        <v>Does not apply</v>
      </c>
      <c r="O82" s="223">
        <v>0</v>
      </c>
      <c r="P82" s="225" t="str">
        <f>INDEX('1. Inputs'!$B$30:$B$35,MATCH(O82,'1. Inputs'!$D$30:$D$35,0))</f>
        <v>Does not apply</v>
      </c>
      <c r="Q82" s="223">
        <v>0</v>
      </c>
      <c r="R82" s="225" t="str">
        <f>INDEX('1. Inputs'!$B$30:$B$35,MATCH(Q82,'1. Inputs'!$D$30:$D$35,0))</f>
        <v>Does not apply</v>
      </c>
      <c r="S82" s="223">
        <v>0</v>
      </c>
      <c r="T82" s="225" t="str">
        <f>INDEX('1. Inputs'!$B$30:$B$35,MATCH(S82,'1. Inputs'!$D$30:$D$35,0))</f>
        <v>Does not apply</v>
      </c>
      <c r="U82" s="243"/>
      <c r="V82" s="137" t="str">
        <f>'2. MCA_Design'!D155</f>
        <v xml:space="preserve"> - </v>
      </c>
      <c r="W82" s="138">
        <v>0</v>
      </c>
      <c r="X82" s="139" t="str">
        <f>INDEX('1. Inputs'!$B$30:$B$35,MATCH(W82,'1. Inputs'!$D$30:$D$35,0))</f>
        <v>Does not apply</v>
      </c>
      <c r="Y82" s="138">
        <v>0</v>
      </c>
      <c r="Z82" s="139" t="str">
        <f>INDEX('1. Inputs'!$B$30:$B$35,MATCH(Y82,'1. Inputs'!$D$30:$D$35,0))</f>
        <v>Does not apply</v>
      </c>
      <c r="AA82" s="138">
        <v>0</v>
      </c>
      <c r="AB82" s="139" t="str">
        <f>INDEX('1. Inputs'!$B$30:$B$35,MATCH(AA82,'1. Inputs'!$D$30:$D$35,0))</f>
        <v>Does not apply</v>
      </c>
      <c r="AC82" s="138">
        <v>0</v>
      </c>
      <c r="AD82" s="139" t="str">
        <f>INDEX('1. Inputs'!$B$30:$B$35,MATCH(AC82,'1. Inputs'!$D$30:$D$35,0))</f>
        <v>Does not apply</v>
      </c>
      <c r="AE82" s="138">
        <v>0</v>
      </c>
      <c r="AF82" s="139" t="str">
        <f>INDEX('1. Inputs'!$B$30:$B$35,MATCH(AE82,'1. Inputs'!$D$30:$D$35,0))</f>
        <v>Does not apply</v>
      </c>
      <c r="AG82" s="138">
        <v>0</v>
      </c>
      <c r="AH82" s="139" t="str">
        <f>INDEX('1. Inputs'!$B$30:$B$35,MATCH(AG82,'1. Inputs'!$D$30:$D$35,0))</f>
        <v>Does not apply</v>
      </c>
      <c r="AI82" s="138">
        <v>0</v>
      </c>
      <c r="AJ82" s="139" t="str">
        <f>INDEX('1. Inputs'!$B$30:$B$35,MATCH(AI82,'1. Inputs'!$D$30:$D$35,0))</f>
        <v>Does not apply</v>
      </c>
      <c r="AK82" s="138">
        <v>0</v>
      </c>
      <c r="AL82" s="140" t="str">
        <f>INDEX('1. Inputs'!$B$30:$B$35,MATCH(AK82,'1. Inputs'!$D$30:$D$35,0))</f>
        <v>Does not apply</v>
      </c>
    </row>
    <row r="83" spans="1:38" s="23" customFormat="1" ht="31.5" hidden="1" outlineLevel="1" thickBot="1" x14ac:dyDescent="0.4">
      <c r="A83" s="10"/>
      <c r="B83" s="248"/>
      <c r="C83" s="256"/>
      <c r="D83" s="240"/>
      <c r="E83" s="224"/>
      <c r="F83" s="231"/>
      <c r="G83" s="242"/>
      <c r="H83" s="226"/>
      <c r="I83" s="242"/>
      <c r="J83" s="226"/>
      <c r="K83" s="242"/>
      <c r="L83" s="226"/>
      <c r="M83" s="224"/>
      <c r="N83" s="226"/>
      <c r="O83" s="224"/>
      <c r="P83" s="226"/>
      <c r="Q83" s="224"/>
      <c r="R83" s="226"/>
      <c r="S83" s="224"/>
      <c r="T83" s="226"/>
      <c r="U83" s="244"/>
      <c r="V83" s="141" t="str">
        <f>'2. MCA_Design'!D156</f>
        <v xml:space="preserve"> - </v>
      </c>
      <c r="W83" s="142">
        <v>0</v>
      </c>
      <c r="X83" s="143" t="str">
        <f>INDEX('1. Inputs'!$B$30:$B$35,MATCH(W83,'1. Inputs'!$D$30:$D$35,0))</f>
        <v>Does not apply</v>
      </c>
      <c r="Y83" s="142">
        <v>0</v>
      </c>
      <c r="Z83" s="143" t="str">
        <f>INDEX('1. Inputs'!$B$30:$B$35,MATCH(Y83,'1. Inputs'!$D$30:$D$35,0))</f>
        <v>Does not apply</v>
      </c>
      <c r="AA83" s="142">
        <v>0</v>
      </c>
      <c r="AB83" s="143" t="str">
        <f>INDEX('1. Inputs'!$B$30:$B$35,MATCH(AA83,'1. Inputs'!$D$30:$D$35,0))</f>
        <v>Does not apply</v>
      </c>
      <c r="AC83" s="142">
        <v>0</v>
      </c>
      <c r="AD83" s="143" t="str">
        <f>INDEX('1. Inputs'!$B$30:$B$35,MATCH(AC83,'1. Inputs'!$D$30:$D$35,0))</f>
        <v>Does not apply</v>
      </c>
      <c r="AE83" s="142">
        <v>0</v>
      </c>
      <c r="AF83" s="143" t="str">
        <f>INDEX('1. Inputs'!$B$30:$B$35,MATCH(AE83,'1. Inputs'!$D$30:$D$35,0))</f>
        <v>Does not apply</v>
      </c>
      <c r="AG83" s="142">
        <v>0</v>
      </c>
      <c r="AH83" s="143" t="str">
        <f>INDEX('1. Inputs'!$B$30:$B$35,MATCH(AG83,'1. Inputs'!$D$30:$D$35,0))</f>
        <v>Does not apply</v>
      </c>
      <c r="AI83" s="142">
        <v>0</v>
      </c>
      <c r="AJ83" s="143" t="str">
        <f>INDEX('1. Inputs'!$B$30:$B$35,MATCH(AI83,'1. Inputs'!$D$30:$D$35,0))</f>
        <v>Does not apply</v>
      </c>
      <c r="AK83" s="142">
        <v>0</v>
      </c>
      <c r="AL83" s="144" t="str">
        <f>INDEX('1. Inputs'!$B$30:$B$35,MATCH(AK83,'1. Inputs'!$D$30:$D$35,0))</f>
        <v>Does not apply</v>
      </c>
    </row>
    <row r="84" spans="1:38" s="23" customFormat="1" ht="31.5" hidden="1" outlineLevel="1" thickBot="1" x14ac:dyDescent="0.4">
      <c r="A84" s="10"/>
      <c r="B84" s="246" t="str">
        <f>'2. MCA_Design'!B157</f>
        <v>Not completed for this example</v>
      </c>
      <c r="C84" s="255" t="str">
        <f>'2. MCA_Design'!C157</f>
        <v>Not completed for this example</v>
      </c>
      <c r="D84" s="249">
        <v>0</v>
      </c>
      <c r="E84" s="227">
        <v>0</v>
      </c>
      <c r="F84" s="232" t="str">
        <f>INDEX('1. Inputs'!$B$30:$B$35,MATCH(E84,'1. Inputs'!$D$30:$D$35,0))</f>
        <v>Does not apply</v>
      </c>
      <c r="G84" s="245">
        <v>0</v>
      </c>
      <c r="H84" s="229" t="str">
        <f>INDEX('1. Inputs'!$B$30:$B$35,MATCH(G84,'1. Inputs'!$D$30:$D$35,0))</f>
        <v>Does not apply</v>
      </c>
      <c r="I84" s="245">
        <v>0</v>
      </c>
      <c r="J84" s="229" t="str">
        <f>INDEX('1. Inputs'!$B$30:$B$35,MATCH(I84,'1. Inputs'!$D$30:$D$35,0))</f>
        <v>Does not apply</v>
      </c>
      <c r="K84" s="245">
        <v>0</v>
      </c>
      <c r="L84" s="229" t="str">
        <f>INDEX('1. Inputs'!$B$30:$B$35,MATCH(K84,'1. Inputs'!$D$30:$D$35,0))</f>
        <v>Does not apply</v>
      </c>
      <c r="M84" s="227">
        <v>0</v>
      </c>
      <c r="N84" s="229" t="str">
        <f>INDEX('1. Inputs'!$B$30:$B$35,MATCH(M84,'1. Inputs'!$D$30:$D$35,0))</f>
        <v>Does not apply</v>
      </c>
      <c r="O84" s="227">
        <v>0</v>
      </c>
      <c r="P84" s="229" t="str">
        <f>INDEX('1. Inputs'!$B$30:$B$35,MATCH(O84,'1. Inputs'!$D$30:$D$35,0))</f>
        <v>Does not apply</v>
      </c>
      <c r="Q84" s="227">
        <v>0</v>
      </c>
      <c r="R84" s="229" t="str">
        <f>INDEX('1. Inputs'!$B$30:$B$35,MATCH(Q84,'1. Inputs'!$D$30:$D$35,0))</f>
        <v>Does not apply</v>
      </c>
      <c r="S84" s="227">
        <v>0</v>
      </c>
      <c r="T84" s="229" t="str">
        <f>INDEX('1. Inputs'!$B$30:$B$35,MATCH(S84,'1. Inputs'!$D$30:$D$35,0))</f>
        <v>Does not apply</v>
      </c>
      <c r="U84" s="236"/>
      <c r="V84" s="133" t="str">
        <f>'2. MCA_Design'!D157</f>
        <v xml:space="preserve"> - </v>
      </c>
      <c r="W84" s="134">
        <v>0</v>
      </c>
      <c r="X84" s="135" t="str">
        <f>INDEX('1. Inputs'!$B$30:$B$35,MATCH(W84,'1. Inputs'!$D$30:$D$35,0))</f>
        <v>Does not apply</v>
      </c>
      <c r="Y84" s="134">
        <v>0</v>
      </c>
      <c r="Z84" s="135" t="str">
        <f>INDEX('1. Inputs'!$B$30:$B$35,MATCH(Y84,'1. Inputs'!$D$30:$D$35,0))</f>
        <v>Does not apply</v>
      </c>
      <c r="AA84" s="134">
        <v>0</v>
      </c>
      <c r="AB84" s="135" t="str">
        <f>INDEX('1. Inputs'!$B$30:$B$35,MATCH(AA84,'1. Inputs'!$D$30:$D$35,0))</f>
        <v>Does not apply</v>
      </c>
      <c r="AC84" s="134">
        <v>0</v>
      </c>
      <c r="AD84" s="135" t="str">
        <f>INDEX('1. Inputs'!$B$30:$B$35,MATCH(AC84,'1. Inputs'!$D$30:$D$35,0))</f>
        <v>Does not apply</v>
      </c>
      <c r="AE84" s="134">
        <v>0</v>
      </c>
      <c r="AF84" s="135" t="str">
        <f>INDEX('1. Inputs'!$B$30:$B$35,MATCH(AE84,'1. Inputs'!$D$30:$D$35,0))</f>
        <v>Does not apply</v>
      </c>
      <c r="AG84" s="134">
        <v>0</v>
      </c>
      <c r="AH84" s="135" t="str">
        <f>INDEX('1. Inputs'!$B$30:$B$35,MATCH(AG84,'1. Inputs'!$D$30:$D$35,0))</f>
        <v>Does not apply</v>
      </c>
      <c r="AI84" s="134">
        <v>0</v>
      </c>
      <c r="AJ84" s="135" t="str">
        <f>INDEX('1. Inputs'!$B$30:$B$35,MATCH(AI84,'1. Inputs'!$D$30:$D$35,0))</f>
        <v>Does not apply</v>
      </c>
      <c r="AK84" s="134">
        <v>0</v>
      </c>
      <c r="AL84" s="136" t="str">
        <f>INDEX('1. Inputs'!$B$30:$B$35,MATCH(AK84,'1. Inputs'!$D$30:$D$35,0))</f>
        <v>Does not apply</v>
      </c>
    </row>
    <row r="85" spans="1:38" s="23" customFormat="1" ht="31.5" hidden="1" outlineLevel="1" thickBot="1" x14ac:dyDescent="0.4">
      <c r="A85" s="10"/>
      <c r="B85" s="247"/>
      <c r="C85" s="200"/>
      <c r="D85" s="250"/>
      <c r="E85" s="228"/>
      <c r="F85" s="233"/>
      <c r="G85" s="241"/>
      <c r="H85" s="225"/>
      <c r="I85" s="241"/>
      <c r="J85" s="225"/>
      <c r="K85" s="241"/>
      <c r="L85" s="225"/>
      <c r="M85" s="228"/>
      <c r="N85" s="225"/>
      <c r="O85" s="228"/>
      <c r="P85" s="225"/>
      <c r="Q85" s="228"/>
      <c r="R85" s="225"/>
      <c r="S85" s="228"/>
      <c r="T85" s="225"/>
      <c r="U85" s="237"/>
      <c r="V85" s="137" t="str">
        <f>'2. MCA_Design'!D158</f>
        <v xml:space="preserve"> - </v>
      </c>
      <c r="W85" s="138">
        <v>0</v>
      </c>
      <c r="X85" s="139" t="str">
        <f>INDEX('1. Inputs'!$B$30:$B$35,MATCH(W85,'1. Inputs'!$D$30:$D$35,0))</f>
        <v>Does not apply</v>
      </c>
      <c r="Y85" s="138">
        <v>0</v>
      </c>
      <c r="Z85" s="139" t="str">
        <f>INDEX('1. Inputs'!$B$30:$B$35,MATCH(Y85,'1. Inputs'!$D$30:$D$35,0))</f>
        <v>Does not apply</v>
      </c>
      <c r="AA85" s="138">
        <v>0</v>
      </c>
      <c r="AB85" s="139" t="str">
        <f>INDEX('1. Inputs'!$B$30:$B$35,MATCH(AA85,'1. Inputs'!$D$30:$D$35,0))</f>
        <v>Does not apply</v>
      </c>
      <c r="AC85" s="138">
        <v>0</v>
      </c>
      <c r="AD85" s="139" t="str">
        <f>INDEX('1. Inputs'!$B$30:$B$35,MATCH(AC85,'1. Inputs'!$D$30:$D$35,0))</f>
        <v>Does not apply</v>
      </c>
      <c r="AE85" s="138">
        <v>0</v>
      </c>
      <c r="AF85" s="139" t="str">
        <f>INDEX('1. Inputs'!$B$30:$B$35,MATCH(AE85,'1. Inputs'!$D$30:$D$35,0))</f>
        <v>Does not apply</v>
      </c>
      <c r="AG85" s="138">
        <v>0</v>
      </c>
      <c r="AH85" s="139" t="str">
        <f>INDEX('1. Inputs'!$B$30:$B$35,MATCH(AG85,'1. Inputs'!$D$30:$D$35,0))</f>
        <v>Does not apply</v>
      </c>
      <c r="AI85" s="138">
        <v>0</v>
      </c>
      <c r="AJ85" s="139" t="str">
        <f>INDEX('1. Inputs'!$B$30:$B$35,MATCH(AI85,'1. Inputs'!$D$30:$D$35,0))</f>
        <v>Does not apply</v>
      </c>
      <c r="AK85" s="138">
        <v>0</v>
      </c>
      <c r="AL85" s="140" t="str">
        <f>INDEX('1. Inputs'!$B$30:$B$35,MATCH(AK85,'1. Inputs'!$D$30:$D$35,0))</f>
        <v>Does not apply</v>
      </c>
    </row>
    <row r="86" spans="1:38" s="23" customFormat="1" ht="31.5" hidden="1" outlineLevel="1" thickBot="1" x14ac:dyDescent="0.4">
      <c r="A86" s="10"/>
      <c r="B86" s="247"/>
      <c r="C86" s="199" t="str">
        <f>'2. MCA_Design'!C159</f>
        <v>Not completed for this example</v>
      </c>
      <c r="D86" s="239">
        <v>0</v>
      </c>
      <c r="E86" s="223">
        <v>0</v>
      </c>
      <c r="F86" s="230" t="str">
        <f>INDEX('1. Inputs'!$B$30:$B$35,MATCH(E86,'1. Inputs'!$D$30:$D$35,0))</f>
        <v>Does not apply</v>
      </c>
      <c r="G86" s="241">
        <v>0</v>
      </c>
      <c r="H86" s="225" t="str">
        <f>INDEX('1. Inputs'!$B$30:$B$35,MATCH(G86,'1. Inputs'!$D$30:$D$35,0))</f>
        <v>Does not apply</v>
      </c>
      <c r="I86" s="241">
        <v>0</v>
      </c>
      <c r="J86" s="225" t="str">
        <f>INDEX('1. Inputs'!$B$30:$B$35,MATCH(I86,'1. Inputs'!$D$30:$D$35,0))</f>
        <v>Does not apply</v>
      </c>
      <c r="K86" s="241">
        <v>0</v>
      </c>
      <c r="L86" s="225" t="str">
        <f>INDEX('1. Inputs'!$B$30:$B$35,MATCH(K86,'1. Inputs'!$D$30:$D$35,0))</f>
        <v>Does not apply</v>
      </c>
      <c r="M86" s="223">
        <v>0</v>
      </c>
      <c r="N86" s="225" t="str">
        <f>INDEX('1. Inputs'!$B$30:$B$35,MATCH(M86,'1. Inputs'!$D$30:$D$35,0))</f>
        <v>Does not apply</v>
      </c>
      <c r="O86" s="223">
        <v>0</v>
      </c>
      <c r="P86" s="225" t="str">
        <f>INDEX('1. Inputs'!$B$30:$B$35,MATCH(O86,'1. Inputs'!$D$30:$D$35,0))</f>
        <v>Does not apply</v>
      </c>
      <c r="Q86" s="223">
        <v>0</v>
      </c>
      <c r="R86" s="225" t="str">
        <f>INDEX('1. Inputs'!$B$30:$B$35,MATCH(Q86,'1. Inputs'!$D$30:$D$35,0))</f>
        <v>Does not apply</v>
      </c>
      <c r="S86" s="223">
        <v>0</v>
      </c>
      <c r="T86" s="225" t="str">
        <f>INDEX('1. Inputs'!$B$30:$B$35,MATCH(S86,'1. Inputs'!$D$30:$D$35,0))</f>
        <v>Does not apply</v>
      </c>
      <c r="U86" s="243"/>
      <c r="V86" s="137" t="str">
        <f>'2. MCA_Design'!D159</f>
        <v xml:space="preserve"> - </v>
      </c>
      <c r="W86" s="138">
        <v>0</v>
      </c>
      <c r="X86" s="139" t="str">
        <f>INDEX('1. Inputs'!$B$30:$B$35,MATCH(W86,'1. Inputs'!$D$30:$D$35,0))</f>
        <v>Does not apply</v>
      </c>
      <c r="Y86" s="138">
        <v>0</v>
      </c>
      <c r="Z86" s="139" t="str">
        <f>INDEX('1. Inputs'!$B$30:$B$35,MATCH(Y86,'1. Inputs'!$D$30:$D$35,0))</f>
        <v>Does not apply</v>
      </c>
      <c r="AA86" s="138">
        <v>0</v>
      </c>
      <c r="AB86" s="139" t="str">
        <f>INDEX('1. Inputs'!$B$30:$B$35,MATCH(AA86,'1. Inputs'!$D$30:$D$35,0))</f>
        <v>Does not apply</v>
      </c>
      <c r="AC86" s="138">
        <v>0</v>
      </c>
      <c r="AD86" s="139" t="str">
        <f>INDEX('1. Inputs'!$B$30:$B$35,MATCH(AC86,'1. Inputs'!$D$30:$D$35,0))</f>
        <v>Does not apply</v>
      </c>
      <c r="AE86" s="138">
        <v>0</v>
      </c>
      <c r="AF86" s="139" t="str">
        <f>INDEX('1. Inputs'!$B$30:$B$35,MATCH(AE86,'1. Inputs'!$D$30:$D$35,0))</f>
        <v>Does not apply</v>
      </c>
      <c r="AG86" s="138">
        <v>0</v>
      </c>
      <c r="AH86" s="139" t="str">
        <f>INDEX('1. Inputs'!$B$30:$B$35,MATCH(AG86,'1. Inputs'!$D$30:$D$35,0))</f>
        <v>Does not apply</v>
      </c>
      <c r="AI86" s="138">
        <v>0</v>
      </c>
      <c r="AJ86" s="139" t="str">
        <f>INDEX('1. Inputs'!$B$30:$B$35,MATCH(AI86,'1. Inputs'!$D$30:$D$35,0))</f>
        <v>Does not apply</v>
      </c>
      <c r="AK86" s="138">
        <v>0</v>
      </c>
      <c r="AL86" s="140" t="str">
        <f>INDEX('1. Inputs'!$B$30:$B$35,MATCH(AK86,'1. Inputs'!$D$30:$D$35,0))</f>
        <v>Does not apply</v>
      </c>
    </row>
    <row r="87" spans="1:38" s="23" customFormat="1" ht="31.5" hidden="1" outlineLevel="1" thickBot="1" x14ac:dyDescent="0.4">
      <c r="A87" s="10"/>
      <c r="B87" s="248"/>
      <c r="C87" s="256"/>
      <c r="D87" s="240"/>
      <c r="E87" s="224"/>
      <c r="F87" s="231"/>
      <c r="G87" s="242"/>
      <c r="H87" s="226"/>
      <c r="I87" s="242"/>
      <c r="J87" s="226"/>
      <c r="K87" s="242"/>
      <c r="L87" s="226"/>
      <c r="M87" s="224"/>
      <c r="N87" s="226"/>
      <c r="O87" s="224"/>
      <c r="P87" s="226"/>
      <c r="Q87" s="224"/>
      <c r="R87" s="226"/>
      <c r="S87" s="224"/>
      <c r="T87" s="226"/>
      <c r="U87" s="244"/>
      <c r="V87" s="141" t="str">
        <f>'2. MCA_Design'!D160</f>
        <v xml:space="preserve"> - </v>
      </c>
      <c r="W87" s="142">
        <v>0</v>
      </c>
      <c r="X87" s="143" t="str">
        <f>INDEX('1. Inputs'!$B$30:$B$35,MATCH(W87,'1. Inputs'!$D$30:$D$35,0))</f>
        <v>Does not apply</v>
      </c>
      <c r="Y87" s="142">
        <v>0</v>
      </c>
      <c r="Z87" s="143" t="str">
        <f>INDEX('1. Inputs'!$B$30:$B$35,MATCH(Y87,'1. Inputs'!$D$30:$D$35,0))</f>
        <v>Does not apply</v>
      </c>
      <c r="AA87" s="142">
        <v>0</v>
      </c>
      <c r="AB87" s="143" t="str">
        <f>INDEX('1. Inputs'!$B$30:$B$35,MATCH(AA87,'1. Inputs'!$D$30:$D$35,0))</f>
        <v>Does not apply</v>
      </c>
      <c r="AC87" s="142">
        <v>0</v>
      </c>
      <c r="AD87" s="143" t="str">
        <f>INDEX('1. Inputs'!$B$30:$B$35,MATCH(AC87,'1. Inputs'!$D$30:$D$35,0))</f>
        <v>Does not apply</v>
      </c>
      <c r="AE87" s="142">
        <v>0</v>
      </c>
      <c r="AF87" s="143" t="str">
        <f>INDEX('1. Inputs'!$B$30:$B$35,MATCH(AE87,'1. Inputs'!$D$30:$D$35,0))</f>
        <v>Does not apply</v>
      </c>
      <c r="AG87" s="142">
        <v>0</v>
      </c>
      <c r="AH87" s="143" t="str">
        <f>INDEX('1. Inputs'!$B$30:$B$35,MATCH(AG87,'1. Inputs'!$D$30:$D$35,0))</f>
        <v>Does not apply</v>
      </c>
      <c r="AI87" s="142">
        <v>0</v>
      </c>
      <c r="AJ87" s="143" t="str">
        <f>INDEX('1. Inputs'!$B$30:$B$35,MATCH(AI87,'1. Inputs'!$D$30:$D$35,0))</f>
        <v>Does not apply</v>
      </c>
      <c r="AK87" s="142">
        <v>0</v>
      </c>
      <c r="AL87" s="144" t="str">
        <f>INDEX('1. Inputs'!$B$30:$B$35,MATCH(AK87,'1. Inputs'!$D$30:$D$35,0))</f>
        <v>Does not apply</v>
      </c>
    </row>
    <row r="88" spans="1:38" s="23" customFormat="1" ht="31.5" hidden="1" outlineLevel="1" thickBot="1" x14ac:dyDescent="0.4">
      <c r="A88" s="10"/>
      <c r="B88" s="246" t="str">
        <f>'2. MCA_Design'!B161</f>
        <v>Not completed for this example</v>
      </c>
      <c r="C88" s="255" t="str">
        <f>'2. MCA_Design'!C161</f>
        <v>Not completed for this example</v>
      </c>
      <c r="D88" s="249">
        <v>0</v>
      </c>
      <c r="E88" s="227">
        <v>0</v>
      </c>
      <c r="F88" s="232" t="str">
        <f>INDEX('1. Inputs'!$B$30:$B$35,MATCH(E88,'1. Inputs'!$D$30:$D$35,0))</f>
        <v>Does not apply</v>
      </c>
      <c r="G88" s="245">
        <v>0</v>
      </c>
      <c r="H88" s="229" t="str">
        <f>INDEX('1. Inputs'!$B$30:$B$35,MATCH(G88,'1. Inputs'!$D$30:$D$35,0))</f>
        <v>Does not apply</v>
      </c>
      <c r="I88" s="245">
        <v>0</v>
      </c>
      <c r="J88" s="229" t="str">
        <f>INDEX('1. Inputs'!$B$30:$B$35,MATCH(I88,'1. Inputs'!$D$30:$D$35,0))</f>
        <v>Does not apply</v>
      </c>
      <c r="K88" s="245">
        <v>0</v>
      </c>
      <c r="L88" s="229" t="str">
        <f>INDEX('1. Inputs'!$B$30:$B$35,MATCH(K88,'1. Inputs'!$D$30:$D$35,0))</f>
        <v>Does not apply</v>
      </c>
      <c r="M88" s="227">
        <v>0</v>
      </c>
      <c r="N88" s="229" t="str">
        <f>INDEX('1. Inputs'!$B$30:$B$35,MATCH(M88,'1. Inputs'!$D$30:$D$35,0))</f>
        <v>Does not apply</v>
      </c>
      <c r="O88" s="227">
        <v>0</v>
      </c>
      <c r="P88" s="229" t="str">
        <f>INDEX('1. Inputs'!$B$30:$B$35,MATCH(O88,'1. Inputs'!$D$30:$D$35,0))</f>
        <v>Does not apply</v>
      </c>
      <c r="Q88" s="227">
        <v>0</v>
      </c>
      <c r="R88" s="229" t="str">
        <f>INDEX('1. Inputs'!$B$30:$B$35,MATCH(Q88,'1. Inputs'!$D$30:$D$35,0))</f>
        <v>Does not apply</v>
      </c>
      <c r="S88" s="227">
        <v>0</v>
      </c>
      <c r="T88" s="229" t="str">
        <f>INDEX('1. Inputs'!$B$30:$B$35,MATCH(S88,'1. Inputs'!$D$30:$D$35,0))</f>
        <v>Does not apply</v>
      </c>
      <c r="U88" s="236"/>
      <c r="V88" s="133" t="str">
        <f>'2. MCA_Design'!D161</f>
        <v xml:space="preserve"> - </v>
      </c>
      <c r="W88" s="134">
        <v>0</v>
      </c>
      <c r="X88" s="135" t="str">
        <f>INDEX('1. Inputs'!$B$30:$B$35,MATCH(W88,'1. Inputs'!$D$30:$D$35,0))</f>
        <v>Does not apply</v>
      </c>
      <c r="Y88" s="134">
        <v>0</v>
      </c>
      <c r="Z88" s="135" t="str">
        <f>INDEX('1. Inputs'!$B$30:$B$35,MATCH(Y88,'1. Inputs'!$D$30:$D$35,0))</f>
        <v>Does not apply</v>
      </c>
      <c r="AA88" s="134">
        <v>0</v>
      </c>
      <c r="AB88" s="135" t="str">
        <f>INDEX('1. Inputs'!$B$30:$B$35,MATCH(AA88,'1. Inputs'!$D$30:$D$35,0))</f>
        <v>Does not apply</v>
      </c>
      <c r="AC88" s="134">
        <v>0</v>
      </c>
      <c r="AD88" s="135" t="str">
        <f>INDEX('1. Inputs'!$B$30:$B$35,MATCH(AC88,'1. Inputs'!$D$30:$D$35,0))</f>
        <v>Does not apply</v>
      </c>
      <c r="AE88" s="134">
        <v>0</v>
      </c>
      <c r="AF88" s="135" t="str">
        <f>INDEX('1. Inputs'!$B$30:$B$35,MATCH(AE88,'1. Inputs'!$D$30:$D$35,0))</f>
        <v>Does not apply</v>
      </c>
      <c r="AG88" s="134">
        <v>0</v>
      </c>
      <c r="AH88" s="135" t="str">
        <f>INDEX('1. Inputs'!$B$30:$B$35,MATCH(AG88,'1. Inputs'!$D$30:$D$35,0))</f>
        <v>Does not apply</v>
      </c>
      <c r="AI88" s="134">
        <v>0</v>
      </c>
      <c r="AJ88" s="135" t="str">
        <f>INDEX('1. Inputs'!$B$30:$B$35,MATCH(AI88,'1. Inputs'!$D$30:$D$35,0))</f>
        <v>Does not apply</v>
      </c>
      <c r="AK88" s="134">
        <v>0</v>
      </c>
      <c r="AL88" s="136" t="str">
        <f>INDEX('1. Inputs'!$B$30:$B$35,MATCH(AK88,'1. Inputs'!$D$30:$D$35,0))</f>
        <v>Does not apply</v>
      </c>
    </row>
    <row r="89" spans="1:38" s="23" customFormat="1" ht="31.5" hidden="1" outlineLevel="1" thickBot="1" x14ac:dyDescent="0.4">
      <c r="A89" s="10"/>
      <c r="B89" s="247"/>
      <c r="C89" s="200"/>
      <c r="D89" s="250"/>
      <c r="E89" s="228"/>
      <c r="F89" s="233"/>
      <c r="G89" s="241"/>
      <c r="H89" s="225"/>
      <c r="I89" s="241"/>
      <c r="J89" s="225"/>
      <c r="K89" s="241"/>
      <c r="L89" s="225"/>
      <c r="M89" s="228"/>
      <c r="N89" s="225"/>
      <c r="O89" s="228"/>
      <c r="P89" s="225"/>
      <c r="Q89" s="228"/>
      <c r="R89" s="225"/>
      <c r="S89" s="228"/>
      <c r="T89" s="225"/>
      <c r="U89" s="237"/>
      <c r="V89" s="137" t="str">
        <f>'2. MCA_Design'!D162</f>
        <v xml:space="preserve"> - </v>
      </c>
      <c r="W89" s="138">
        <v>0</v>
      </c>
      <c r="X89" s="139" t="str">
        <f>INDEX('1. Inputs'!$B$30:$B$35,MATCH(W89,'1. Inputs'!$D$30:$D$35,0))</f>
        <v>Does not apply</v>
      </c>
      <c r="Y89" s="138">
        <v>0</v>
      </c>
      <c r="Z89" s="139" t="str">
        <f>INDEX('1. Inputs'!$B$30:$B$35,MATCH(Y89,'1. Inputs'!$D$30:$D$35,0))</f>
        <v>Does not apply</v>
      </c>
      <c r="AA89" s="138">
        <v>0</v>
      </c>
      <c r="AB89" s="139" t="str">
        <f>INDEX('1. Inputs'!$B$30:$B$35,MATCH(AA89,'1. Inputs'!$D$30:$D$35,0))</f>
        <v>Does not apply</v>
      </c>
      <c r="AC89" s="138">
        <v>0</v>
      </c>
      <c r="AD89" s="139" t="str">
        <f>INDEX('1. Inputs'!$B$30:$B$35,MATCH(AC89,'1. Inputs'!$D$30:$D$35,0))</f>
        <v>Does not apply</v>
      </c>
      <c r="AE89" s="138">
        <v>0</v>
      </c>
      <c r="AF89" s="139" t="str">
        <f>INDEX('1. Inputs'!$B$30:$B$35,MATCH(AE89,'1. Inputs'!$D$30:$D$35,0))</f>
        <v>Does not apply</v>
      </c>
      <c r="AG89" s="138">
        <v>0</v>
      </c>
      <c r="AH89" s="139" t="str">
        <f>INDEX('1. Inputs'!$B$30:$B$35,MATCH(AG89,'1. Inputs'!$D$30:$D$35,0))</f>
        <v>Does not apply</v>
      </c>
      <c r="AI89" s="138">
        <v>0</v>
      </c>
      <c r="AJ89" s="139" t="str">
        <f>INDEX('1. Inputs'!$B$30:$B$35,MATCH(AI89,'1. Inputs'!$D$30:$D$35,0))</f>
        <v>Does not apply</v>
      </c>
      <c r="AK89" s="138">
        <v>0</v>
      </c>
      <c r="AL89" s="140" t="str">
        <f>INDEX('1. Inputs'!$B$30:$B$35,MATCH(AK89,'1. Inputs'!$D$30:$D$35,0))</f>
        <v>Does not apply</v>
      </c>
    </row>
    <row r="90" spans="1:38" s="23" customFormat="1" ht="31.5" hidden="1" outlineLevel="1" thickBot="1" x14ac:dyDescent="0.4">
      <c r="A90" s="10"/>
      <c r="B90" s="247"/>
      <c r="C90" s="199" t="str">
        <f>'2. MCA_Design'!C163</f>
        <v>Not completed for this example</v>
      </c>
      <c r="D90" s="239">
        <v>0</v>
      </c>
      <c r="E90" s="223">
        <v>0</v>
      </c>
      <c r="F90" s="230" t="str">
        <f>INDEX('1. Inputs'!$B$30:$B$35,MATCH(E90,'1. Inputs'!$D$30:$D$35,0))</f>
        <v>Does not apply</v>
      </c>
      <c r="G90" s="241">
        <v>0</v>
      </c>
      <c r="H90" s="225" t="str">
        <f>INDEX('1. Inputs'!$B$30:$B$35,MATCH(G90,'1. Inputs'!$D$30:$D$35,0))</f>
        <v>Does not apply</v>
      </c>
      <c r="I90" s="241">
        <v>0</v>
      </c>
      <c r="J90" s="225" t="str">
        <f>INDEX('1. Inputs'!$B$30:$B$35,MATCH(I90,'1. Inputs'!$D$30:$D$35,0))</f>
        <v>Does not apply</v>
      </c>
      <c r="K90" s="241">
        <v>0</v>
      </c>
      <c r="L90" s="225" t="str">
        <f>INDEX('1. Inputs'!$B$30:$B$35,MATCH(K90,'1. Inputs'!$D$30:$D$35,0))</f>
        <v>Does not apply</v>
      </c>
      <c r="M90" s="223">
        <v>0</v>
      </c>
      <c r="N90" s="225" t="str">
        <f>INDEX('1. Inputs'!$B$30:$B$35,MATCH(M90,'1. Inputs'!$D$30:$D$35,0))</f>
        <v>Does not apply</v>
      </c>
      <c r="O90" s="223">
        <v>0</v>
      </c>
      <c r="P90" s="225" t="str">
        <f>INDEX('1. Inputs'!$B$30:$B$35,MATCH(O90,'1. Inputs'!$D$30:$D$35,0))</f>
        <v>Does not apply</v>
      </c>
      <c r="Q90" s="223">
        <v>0</v>
      </c>
      <c r="R90" s="225" t="str">
        <f>INDEX('1. Inputs'!$B$30:$B$35,MATCH(Q90,'1. Inputs'!$D$30:$D$35,0))</f>
        <v>Does not apply</v>
      </c>
      <c r="S90" s="223">
        <v>0</v>
      </c>
      <c r="T90" s="225" t="str">
        <f>INDEX('1. Inputs'!$B$30:$B$35,MATCH(S90,'1. Inputs'!$D$30:$D$35,0))</f>
        <v>Does not apply</v>
      </c>
      <c r="U90" s="243"/>
      <c r="V90" s="137" t="str">
        <f>'2. MCA_Design'!D163</f>
        <v xml:space="preserve"> - </v>
      </c>
      <c r="W90" s="138">
        <v>0</v>
      </c>
      <c r="X90" s="139" t="str">
        <f>INDEX('1. Inputs'!$B$30:$B$35,MATCH(W90,'1. Inputs'!$D$30:$D$35,0))</f>
        <v>Does not apply</v>
      </c>
      <c r="Y90" s="138">
        <v>0</v>
      </c>
      <c r="Z90" s="139" t="str">
        <f>INDEX('1. Inputs'!$B$30:$B$35,MATCH(Y90,'1. Inputs'!$D$30:$D$35,0))</f>
        <v>Does not apply</v>
      </c>
      <c r="AA90" s="138">
        <v>0</v>
      </c>
      <c r="AB90" s="139" t="str">
        <f>INDEX('1. Inputs'!$B$30:$B$35,MATCH(AA90,'1. Inputs'!$D$30:$D$35,0))</f>
        <v>Does not apply</v>
      </c>
      <c r="AC90" s="138">
        <v>0</v>
      </c>
      <c r="AD90" s="139" t="str">
        <f>INDEX('1. Inputs'!$B$30:$B$35,MATCH(AC90,'1. Inputs'!$D$30:$D$35,0))</f>
        <v>Does not apply</v>
      </c>
      <c r="AE90" s="138">
        <v>0</v>
      </c>
      <c r="AF90" s="139" t="str">
        <f>INDEX('1. Inputs'!$B$30:$B$35,MATCH(AE90,'1. Inputs'!$D$30:$D$35,0))</f>
        <v>Does not apply</v>
      </c>
      <c r="AG90" s="138">
        <v>0</v>
      </c>
      <c r="AH90" s="139" t="str">
        <f>INDEX('1. Inputs'!$B$30:$B$35,MATCH(AG90,'1. Inputs'!$D$30:$D$35,0))</f>
        <v>Does not apply</v>
      </c>
      <c r="AI90" s="138">
        <v>0</v>
      </c>
      <c r="AJ90" s="139" t="str">
        <f>INDEX('1. Inputs'!$B$30:$B$35,MATCH(AI90,'1. Inputs'!$D$30:$D$35,0))</f>
        <v>Does not apply</v>
      </c>
      <c r="AK90" s="138">
        <v>0</v>
      </c>
      <c r="AL90" s="140" t="str">
        <f>INDEX('1. Inputs'!$B$30:$B$35,MATCH(AK90,'1. Inputs'!$D$30:$D$35,0))</f>
        <v>Does not apply</v>
      </c>
    </row>
    <row r="91" spans="1:38" s="23" customFormat="1" ht="31.5" hidden="1" outlineLevel="1" thickBot="1" x14ac:dyDescent="0.4">
      <c r="A91" s="10"/>
      <c r="B91" s="248"/>
      <c r="C91" s="256"/>
      <c r="D91" s="240"/>
      <c r="E91" s="224"/>
      <c r="F91" s="231"/>
      <c r="G91" s="242"/>
      <c r="H91" s="226"/>
      <c r="I91" s="242"/>
      <c r="J91" s="226"/>
      <c r="K91" s="242"/>
      <c r="L91" s="226"/>
      <c r="M91" s="224"/>
      <c r="N91" s="226"/>
      <c r="O91" s="224"/>
      <c r="P91" s="226"/>
      <c r="Q91" s="224"/>
      <c r="R91" s="226"/>
      <c r="S91" s="224"/>
      <c r="T91" s="226"/>
      <c r="U91" s="244"/>
      <c r="V91" s="141" t="str">
        <f>'2. MCA_Design'!D164</f>
        <v xml:space="preserve"> - </v>
      </c>
      <c r="W91" s="142">
        <v>0</v>
      </c>
      <c r="X91" s="143" t="str">
        <f>INDEX('1. Inputs'!$B$30:$B$35,MATCH(W91,'1. Inputs'!$D$30:$D$35,0))</f>
        <v>Does not apply</v>
      </c>
      <c r="Y91" s="142">
        <v>0</v>
      </c>
      <c r="Z91" s="143" t="str">
        <f>INDEX('1. Inputs'!$B$30:$B$35,MATCH(Y91,'1. Inputs'!$D$30:$D$35,0))</f>
        <v>Does not apply</v>
      </c>
      <c r="AA91" s="142">
        <v>0</v>
      </c>
      <c r="AB91" s="143" t="str">
        <f>INDEX('1. Inputs'!$B$30:$B$35,MATCH(AA91,'1. Inputs'!$D$30:$D$35,0))</f>
        <v>Does not apply</v>
      </c>
      <c r="AC91" s="142">
        <v>0</v>
      </c>
      <c r="AD91" s="143" t="str">
        <f>INDEX('1. Inputs'!$B$30:$B$35,MATCH(AC91,'1. Inputs'!$D$30:$D$35,0))</f>
        <v>Does not apply</v>
      </c>
      <c r="AE91" s="142">
        <v>0</v>
      </c>
      <c r="AF91" s="143" t="str">
        <f>INDEX('1. Inputs'!$B$30:$B$35,MATCH(AE91,'1. Inputs'!$D$30:$D$35,0))</f>
        <v>Does not apply</v>
      </c>
      <c r="AG91" s="142">
        <v>0</v>
      </c>
      <c r="AH91" s="143" t="str">
        <f>INDEX('1. Inputs'!$B$30:$B$35,MATCH(AG91,'1. Inputs'!$D$30:$D$35,0))</f>
        <v>Does not apply</v>
      </c>
      <c r="AI91" s="142">
        <v>0</v>
      </c>
      <c r="AJ91" s="143" t="str">
        <f>INDEX('1. Inputs'!$B$30:$B$35,MATCH(AI91,'1. Inputs'!$D$30:$D$35,0))</f>
        <v>Does not apply</v>
      </c>
      <c r="AK91" s="142">
        <v>0</v>
      </c>
      <c r="AL91" s="144" t="str">
        <f>INDEX('1. Inputs'!$B$30:$B$35,MATCH(AK91,'1. Inputs'!$D$30:$D$35,0))</f>
        <v>Does not apply</v>
      </c>
    </row>
    <row r="92" spans="1:38" s="23" customFormat="1" ht="31.5" hidden="1" outlineLevel="1" thickBot="1" x14ac:dyDescent="0.4">
      <c r="A92" s="10"/>
      <c r="B92" s="246" t="str">
        <f>'2. MCA_Design'!B165</f>
        <v>Not completed for this example</v>
      </c>
      <c r="C92" s="255" t="str">
        <f>'2. MCA_Design'!C165</f>
        <v>Not completed for this example</v>
      </c>
      <c r="D92" s="249">
        <v>0</v>
      </c>
      <c r="E92" s="227">
        <v>0</v>
      </c>
      <c r="F92" s="232" t="str">
        <f>INDEX('1. Inputs'!$B$30:$B$35,MATCH(E92,'1. Inputs'!$D$30:$D$35,0))</f>
        <v>Does not apply</v>
      </c>
      <c r="G92" s="245">
        <v>0</v>
      </c>
      <c r="H92" s="229" t="str">
        <f>INDEX('1. Inputs'!$B$30:$B$35,MATCH(G92,'1. Inputs'!$D$30:$D$35,0))</f>
        <v>Does not apply</v>
      </c>
      <c r="I92" s="245">
        <v>0</v>
      </c>
      <c r="J92" s="229" t="str">
        <f>INDEX('1. Inputs'!$B$30:$B$35,MATCH(I92,'1. Inputs'!$D$30:$D$35,0))</f>
        <v>Does not apply</v>
      </c>
      <c r="K92" s="245">
        <v>0</v>
      </c>
      <c r="L92" s="229" t="str">
        <f>INDEX('1. Inputs'!$B$30:$B$35,MATCH(K92,'1. Inputs'!$D$30:$D$35,0))</f>
        <v>Does not apply</v>
      </c>
      <c r="M92" s="227">
        <v>0</v>
      </c>
      <c r="N92" s="229" t="str">
        <f>INDEX('1. Inputs'!$B$30:$B$35,MATCH(M92,'1. Inputs'!$D$30:$D$35,0))</f>
        <v>Does not apply</v>
      </c>
      <c r="O92" s="227">
        <v>0</v>
      </c>
      <c r="P92" s="229" t="str">
        <f>INDEX('1. Inputs'!$B$30:$B$35,MATCH(O92,'1. Inputs'!$D$30:$D$35,0))</f>
        <v>Does not apply</v>
      </c>
      <c r="Q92" s="227">
        <v>0</v>
      </c>
      <c r="R92" s="229" t="str">
        <f>INDEX('1. Inputs'!$B$30:$B$35,MATCH(Q92,'1. Inputs'!$D$30:$D$35,0))</f>
        <v>Does not apply</v>
      </c>
      <c r="S92" s="227">
        <v>0</v>
      </c>
      <c r="T92" s="229" t="str">
        <f>INDEX('1. Inputs'!$B$30:$B$35,MATCH(S92,'1. Inputs'!$D$30:$D$35,0))</f>
        <v>Does not apply</v>
      </c>
      <c r="U92" s="236"/>
      <c r="V92" s="133" t="str">
        <f>'2. MCA_Design'!D165</f>
        <v xml:space="preserve"> - </v>
      </c>
      <c r="W92" s="134">
        <v>0</v>
      </c>
      <c r="X92" s="135" t="str">
        <f>INDEX('1. Inputs'!$B$30:$B$35,MATCH(W92,'1. Inputs'!$D$30:$D$35,0))</f>
        <v>Does not apply</v>
      </c>
      <c r="Y92" s="134">
        <v>0</v>
      </c>
      <c r="Z92" s="135" t="str">
        <f>INDEX('1. Inputs'!$B$30:$B$35,MATCH(Y92,'1. Inputs'!$D$30:$D$35,0))</f>
        <v>Does not apply</v>
      </c>
      <c r="AA92" s="134">
        <v>0</v>
      </c>
      <c r="AB92" s="135" t="str">
        <f>INDEX('1. Inputs'!$B$30:$B$35,MATCH(AA92,'1. Inputs'!$D$30:$D$35,0))</f>
        <v>Does not apply</v>
      </c>
      <c r="AC92" s="134">
        <v>0</v>
      </c>
      <c r="AD92" s="135" t="str">
        <f>INDEX('1. Inputs'!$B$30:$B$35,MATCH(AC92,'1. Inputs'!$D$30:$D$35,0))</f>
        <v>Does not apply</v>
      </c>
      <c r="AE92" s="134">
        <v>0</v>
      </c>
      <c r="AF92" s="135" t="str">
        <f>INDEX('1. Inputs'!$B$30:$B$35,MATCH(AE92,'1. Inputs'!$D$30:$D$35,0))</f>
        <v>Does not apply</v>
      </c>
      <c r="AG92" s="134">
        <v>0</v>
      </c>
      <c r="AH92" s="135" t="str">
        <f>INDEX('1. Inputs'!$B$30:$B$35,MATCH(AG92,'1. Inputs'!$D$30:$D$35,0))</f>
        <v>Does not apply</v>
      </c>
      <c r="AI92" s="134">
        <v>0</v>
      </c>
      <c r="AJ92" s="135" t="str">
        <f>INDEX('1. Inputs'!$B$30:$B$35,MATCH(AI92,'1. Inputs'!$D$30:$D$35,0))</f>
        <v>Does not apply</v>
      </c>
      <c r="AK92" s="134">
        <v>0</v>
      </c>
      <c r="AL92" s="136" t="str">
        <f>INDEX('1. Inputs'!$B$30:$B$35,MATCH(AK92,'1. Inputs'!$D$30:$D$35,0))</f>
        <v>Does not apply</v>
      </c>
    </row>
    <row r="93" spans="1:38" s="23" customFormat="1" ht="31.5" hidden="1" outlineLevel="1" thickBot="1" x14ac:dyDescent="0.4">
      <c r="A93" s="10"/>
      <c r="B93" s="247"/>
      <c r="C93" s="200"/>
      <c r="D93" s="250"/>
      <c r="E93" s="228"/>
      <c r="F93" s="233"/>
      <c r="G93" s="241"/>
      <c r="H93" s="225"/>
      <c r="I93" s="241"/>
      <c r="J93" s="225"/>
      <c r="K93" s="241"/>
      <c r="L93" s="225"/>
      <c r="M93" s="228"/>
      <c r="N93" s="225"/>
      <c r="O93" s="228"/>
      <c r="P93" s="225"/>
      <c r="Q93" s="228"/>
      <c r="R93" s="225"/>
      <c r="S93" s="228"/>
      <c r="T93" s="225"/>
      <c r="U93" s="237"/>
      <c r="V93" s="137" t="str">
        <f>'2. MCA_Design'!D166</f>
        <v xml:space="preserve"> - </v>
      </c>
      <c r="W93" s="138">
        <v>0</v>
      </c>
      <c r="X93" s="139" t="str">
        <f>INDEX('1. Inputs'!$B$30:$B$35,MATCH(W93,'1. Inputs'!$D$30:$D$35,0))</f>
        <v>Does not apply</v>
      </c>
      <c r="Y93" s="138">
        <v>0</v>
      </c>
      <c r="Z93" s="139" t="str">
        <f>INDEX('1. Inputs'!$B$30:$B$35,MATCH(Y93,'1. Inputs'!$D$30:$D$35,0))</f>
        <v>Does not apply</v>
      </c>
      <c r="AA93" s="138">
        <v>0</v>
      </c>
      <c r="AB93" s="139" t="str">
        <f>INDEX('1. Inputs'!$B$30:$B$35,MATCH(AA93,'1. Inputs'!$D$30:$D$35,0))</f>
        <v>Does not apply</v>
      </c>
      <c r="AC93" s="138">
        <v>0</v>
      </c>
      <c r="AD93" s="139" t="str">
        <f>INDEX('1. Inputs'!$B$30:$B$35,MATCH(AC93,'1. Inputs'!$D$30:$D$35,0))</f>
        <v>Does not apply</v>
      </c>
      <c r="AE93" s="138">
        <v>0</v>
      </c>
      <c r="AF93" s="139" t="str">
        <f>INDEX('1. Inputs'!$B$30:$B$35,MATCH(AE93,'1. Inputs'!$D$30:$D$35,0))</f>
        <v>Does not apply</v>
      </c>
      <c r="AG93" s="138">
        <v>0</v>
      </c>
      <c r="AH93" s="139" t="str">
        <f>INDEX('1. Inputs'!$B$30:$B$35,MATCH(AG93,'1. Inputs'!$D$30:$D$35,0))</f>
        <v>Does not apply</v>
      </c>
      <c r="AI93" s="138">
        <v>0</v>
      </c>
      <c r="AJ93" s="139" t="str">
        <f>INDEX('1. Inputs'!$B$30:$B$35,MATCH(AI93,'1. Inputs'!$D$30:$D$35,0))</f>
        <v>Does not apply</v>
      </c>
      <c r="AK93" s="138">
        <v>0</v>
      </c>
      <c r="AL93" s="140" t="str">
        <f>INDEX('1. Inputs'!$B$30:$B$35,MATCH(AK93,'1. Inputs'!$D$30:$D$35,0))</f>
        <v>Does not apply</v>
      </c>
    </row>
    <row r="94" spans="1:38" s="23" customFormat="1" ht="31.5" hidden="1" outlineLevel="1" thickBot="1" x14ac:dyDescent="0.4">
      <c r="A94" s="10"/>
      <c r="B94" s="247"/>
      <c r="C94" s="199" t="str">
        <f>'2. MCA_Design'!C167</f>
        <v>Not completed for this example</v>
      </c>
      <c r="D94" s="239">
        <v>0</v>
      </c>
      <c r="E94" s="223">
        <v>0</v>
      </c>
      <c r="F94" s="230" t="str">
        <f>INDEX('1. Inputs'!$B$30:$B$35,MATCH(E94,'1. Inputs'!$D$30:$D$35,0))</f>
        <v>Does not apply</v>
      </c>
      <c r="G94" s="241">
        <v>0</v>
      </c>
      <c r="H94" s="225" t="str">
        <f>INDEX('1. Inputs'!$B$30:$B$35,MATCH(G94,'1. Inputs'!$D$30:$D$35,0))</f>
        <v>Does not apply</v>
      </c>
      <c r="I94" s="241">
        <v>0</v>
      </c>
      <c r="J94" s="225" t="str">
        <f>INDEX('1. Inputs'!$B$30:$B$35,MATCH(I94,'1. Inputs'!$D$30:$D$35,0))</f>
        <v>Does not apply</v>
      </c>
      <c r="K94" s="241">
        <v>0</v>
      </c>
      <c r="L94" s="225" t="str">
        <f>INDEX('1. Inputs'!$B$30:$B$35,MATCH(K94,'1. Inputs'!$D$30:$D$35,0))</f>
        <v>Does not apply</v>
      </c>
      <c r="M94" s="223">
        <v>0</v>
      </c>
      <c r="N94" s="225" t="str">
        <f>INDEX('1. Inputs'!$B$30:$B$35,MATCH(M94,'1. Inputs'!$D$30:$D$35,0))</f>
        <v>Does not apply</v>
      </c>
      <c r="O94" s="223">
        <v>0</v>
      </c>
      <c r="P94" s="225" t="str">
        <f>INDEX('1. Inputs'!$B$30:$B$35,MATCH(O94,'1. Inputs'!$D$30:$D$35,0))</f>
        <v>Does not apply</v>
      </c>
      <c r="Q94" s="223">
        <v>0</v>
      </c>
      <c r="R94" s="225" t="str">
        <f>INDEX('1. Inputs'!$B$30:$B$35,MATCH(Q94,'1. Inputs'!$D$30:$D$35,0))</f>
        <v>Does not apply</v>
      </c>
      <c r="S94" s="223">
        <v>0</v>
      </c>
      <c r="T94" s="225" t="str">
        <f>INDEX('1. Inputs'!$B$30:$B$35,MATCH(S94,'1. Inputs'!$D$30:$D$35,0))</f>
        <v>Does not apply</v>
      </c>
      <c r="U94" s="243"/>
      <c r="V94" s="137" t="str">
        <f>'2. MCA_Design'!D167</f>
        <v xml:space="preserve"> - </v>
      </c>
      <c r="W94" s="138">
        <v>0</v>
      </c>
      <c r="X94" s="139" t="str">
        <f>INDEX('1. Inputs'!$B$30:$B$35,MATCH(W94,'1. Inputs'!$D$30:$D$35,0))</f>
        <v>Does not apply</v>
      </c>
      <c r="Y94" s="138">
        <v>0</v>
      </c>
      <c r="Z94" s="139" t="str">
        <f>INDEX('1. Inputs'!$B$30:$B$35,MATCH(Y94,'1. Inputs'!$D$30:$D$35,0))</f>
        <v>Does not apply</v>
      </c>
      <c r="AA94" s="138">
        <v>0</v>
      </c>
      <c r="AB94" s="139" t="str">
        <f>INDEX('1. Inputs'!$B$30:$B$35,MATCH(AA94,'1. Inputs'!$D$30:$D$35,0))</f>
        <v>Does not apply</v>
      </c>
      <c r="AC94" s="138">
        <v>0</v>
      </c>
      <c r="AD94" s="139" t="str">
        <f>INDEX('1. Inputs'!$B$30:$B$35,MATCH(AC94,'1. Inputs'!$D$30:$D$35,0))</f>
        <v>Does not apply</v>
      </c>
      <c r="AE94" s="138">
        <v>0</v>
      </c>
      <c r="AF94" s="139" t="str">
        <f>INDEX('1. Inputs'!$B$30:$B$35,MATCH(AE94,'1. Inputs'!$D$30:$D$35,0))</f>
        <v>Does not apply</v>
      </c>
      <c r="AG94" s="138">
        <v>0</v>
      </c>
      <c r="AH94" s="139" t="str">
        <f>INDEX('1. Inputs'!$B$30:$B$35,MATCH(AG94,'1. Inputs'!$D$30:$D$35,0))</f>
        <v>Does not apply</v>
      </c>
      <c r="AI94" s="138">
        <v>0</v>
      </c>
      <c r="AJ94" s="139" t="str">
        <f>INDEX('1. Inputs'!$B$30:$B$35,MATCH(AI94,'1. Inputs'!$D$30:$D$35,0))</f>
        <v>Does not apply</v>
      </c>
      <c r="AK94" s="138">
        <v>0</v>
      </c>
      <c r="AL94" s="140" t="str">
        <f>INDEX('1. Inputs'!$B$30:$B$35,MATCH(AK94,'1. Inputs'!$D$30:$D$35,0))</f>
        <v>Does not apply</v>
      </c>
    </row>
    <row r="95" spans="1:38" s="23" customFormat="1" ht="31.5" hidden="1" outlineLevel="1" thickBot="1" x14ac:dyDescent="0.4">
      <c r="A95" s="10"/>
      <c r="B95" s="248"/>
      <c r="C95" s="256"/>
      <c r="D95" s="240"/>
      <c r="E95" s="224"/>
      <c r="F95" s="231"/>
      <c r="G95" s="242"/>
      <c r="H95" s="226"/>
      <c r="I95" s="242"/>
      <c r="J95" s="226"/>
      <c r="K95" s="242"/>
      <c r="L95" s="226"/>
      <c r="M95" s="224"/>
      <c r="N95" s="226"/>
      <c r="O95" s="224"/>
      <c r="P95" s="226"/>
      <c r="Q95" s="224"/>
      <c r="R95" s="226"/>
      <c r="S95" s="224"/>
      <c r="T95" s="226"/>
      <c r="U95" s="244"/>
      <c r="V95" s="141" t="str">
        <f>'2. MCA_Design'!D168</f>
        <v xml:space="preserve"> - </v>
      </c>
      <c r="W95" s="142">
        <v>0</v>
      </c>
      <c r="X95" s="143" t="str">
        <f>INDEX('1. Inputs'!$B$30:$B$35,MATCH(W95,'1. Inputs'!$D$30:$D$35,0))</f>
        <v>Does not apply</v>
      </c>
      <c r="Y95" s="142">
        <v>0</v>
      </c>
      <c r="Z95" s="143" t="str">
        <f>INDEX('1. Inputs'!$B$30:$B$35,MATCH(Y95,'1. Inputs'!$D$30:$D$35,0))</f>
        <v>Does not apply</v>
      </c>
      <c r="AA95" s="142">
        <v>0</v>
      </c>
      <c r="AB95" s="143" t="str">
        <f>INDEX('1. Inputs'!$B$30:$B$35,MATCH(AA95,'1. Inputs'!$D$30:$D$35,0))</f>
        <v>Does not apply</v>
      </c>
      <c r="AC95" s="142">
        <v>0</v>
      </c>
      <c r="AD95" s="143" t="str">
        <f>INDEX('1. Inputs'!$B$30:$B$35,MATCH(AC95,'1. Inputs'!$D$30:$D$35,0))</f>
        <v>Does not apply</v>
      </c>
      <c r="AE95" s="142">
        <v>0</v>
      </c>
      <c r="AF95" s="143" t="str">
        <f>INDEX('1. Inputs'!$B$30:$B$35,MATCH(AE95,'1. Inputs'!$D$30:$D$35,0))</f>
        <v>Does not apply</v>
      </c>
      <c r="AG95" s="142">
        <v>0</v>
      </c>
      <c r="AH95" s="143" t="str">
        <f>INDEX('1. Inputs'!$B$30:$B$35,MATCH(AG95,'1. Inputs'!$D$30:$D$35,0))</f>
        <v>Does not apply</v>
      </c>
      <c r="AI95" s="142">
        <v>0</v>
      </c>
      <c r="AJ95" s="143" t="str">
        <f>INDEX('1. Inputs'!$B$30:$B$35,MATCH(AI95,'1. Inputs'!$D$30:$D$35,0))</f>
        <v>Does not apply</v>
      </c>
      <c r="AK95" s="142">
        <v>0</v>
      </c>
      <c r="AL95" s="144" t="str">
        <f>INDEX('1. Inputs'!$B$30:$B$35,MATCH(AK95,'1. Inputs'!$D$30:$D$35,0))</f>
        <v>Does not apply</v>
      </c>
    </row>
    <row r="96" spans="1:38" s="23" customFormat="1" ht="31.5" hidden="1" outlineLevel="1" thickBot="1" x14ac:dyDescent="0.4">
      <c r="A96" s="10"/>
      <c r="B96" s="246" t="str">
        <f>'2. MCA_Design'!B169</f>
        <v>Not completed for this example</v>
      </c>
      <c r="C96" s="255" t="str">
        <f>'2. MCA_Design'!C169</f>
        <v>Not completed for this example</v>
      </c>
      <c r="D96" s="249">
        <v>0</v>
      </c>
      <c r="E96" s="227">
        <v>0</v>
      </c>
      <c r="F96" s="232" t="str">
        <f>INDEX('1. Inputs'!$B$30:$B$35,MATCH(E96,'1. Inputs'!$D$30:$D$35,0))</f>
        <v>Does not apply</v>
      </c>
      <c r="G96" s="245">
        <v>0</v>
      </c>
      <c r="H96" s="229" t="str">
        <f>INDEX('1. Inputs'!$B$30:$B$35,MATCH(G96,'1. Inputs'!$D$30:$D$35,0))</f>
        <v>Does not apply</v>
      </c>
      <c r="I96" s="245">
        <v>0</v>
      </c>
      <c r="J96" s="229" t="str">
        <f>INDEX('1. Inputs'!$B$30:$B$35,MATCH(I96,'1. Inputs'!$D$30:$D$35,0))</f>
        <v>Does not apply</v>
      </c>
      <c r="K96" s="245">
        <v>0</v>
      </c>
      <c r="L96" s="229" t="str">
        <f>INDEX('1. Inputs'!$B$30:$B$35,MATCH(K96,'1. Inputs'!$D$30:$D$35,0))</f>
        <v>Does not apply</v>
      </c>
      <c r="M96" s="227">
        <v>0</v>
      </c>
      <c r="N96" s="229" t="str">
        <f>INDEX('1. Inputs'!$B$30:$B$35,MATCH(M96,'1. Inputs'!$D$30:$D$35,0))</f>
        <v>Does not apply</v>
      </c>
      <c r="O96" s="227">
        <v>0</v>
      </c>
      <c r="P96" s="229" t="str">
        <f>INDEX('1. Inputs'!$B$30:$B$35,MATCH(O96,'1. Inputs'!$D$30:$D$35,0))</f>
        <v>Does not apply</v>
      </c>
      <c r="Q96" s="227">
        <v>0</v>
      </c>
      <c r="R96" s="229" t="str">
        <f>INDEX('1. Inputs'!$B$30:$B$35,MATCH(Q96,'1. Inputs'!$D$30:$D$35,0))</f>
        <v>Does not apply</v>
      </c>
      <c r="S96" s="227">
        <v>0</v>
      </c>
      <c r="T96" s="229" t="str">
        <f>INDEX('1. Inputs'!$B$30:$B$35,MATCH(S96,'1. Inputs'!$D$30:$D$35,0))</f>
        <v>Does not apply</v>
      </c>
      <c r="U96" s="236"/>
      <c r="V96" s="133" t="str">
        <f>'2. MCA_Design'!D169</f>
        <v xml:space="preserve"> - </v>
      </c>
      <c r="W96" s="134">
        <v>0</v>
      </c>
      <c r="X96" s="135" t="str">
        <f>INDEX('1. Inputs'!$B$30:$B$35,MATCH(W96,'1. Inputs'!$D$30:$D$35,0))</f>
        <v>Does not apply</v>
      </c>
      <c r="Y96" s="134">
        <v>0</v>
      </c>
      <c r="Z96" s="135" t="str">
        <f>INDEX('1. Inputs'!$B$30:$B$35,MATCH(Y96,'1. Inputs'!$D$30:$D$35,0))</f>
        <v>Does not apply</v>
      </c>
      <c r="AA96" s="134">
        <v>0</v>
      </c>
      <c r="AB96" s="135" t="str">
        <f>INDEX('1. Inputs'!$B$30:$B$35,MATCH(AA96,'1. Inputs'!$D$30:$D$35,0))</f>
        <v>Does not apply</v>
      </c>
      <c r="AC96" s="134">
        <v>0</v>
      </c>
      <c r="AD96" s="135" t="str">
        <f>INDEX('1. Inputs'!$B$30:$B$35,MATCH(AC96,'1. Inputs'!$D$30:$D$35,0))</f>
        <v>Does not apply</v>
      </c>
      <c r="AE96" s="134">
        <v>0</v>
      </c>
      <c r="AF96" s="135" t="str">
        <f>INDEX('1. Inputs'!$B$30:$B$35,MATCH(AE96,'1. Inputs'!$D$30:$D$35,0))</f>
        <v>Does not apply</v>
      </c>
      <c r="AG96" s="134">
        <v>0</v>
      </c>
      <c r="AH96" s="135" t="str">
        <f>INDEX('1. Inputs'!$B$30:$B$35,MATCH(AG96,'1. Inputs'!$D$30:$D$35,0))</f>
        <v>Does not apply</v>
      </c>
      <c r="AI96" s="134">
        <v>0</v>
      </c>
      <c r="AJ96" s="135" t="str">
        <f>INDEX('1. Inputs'!$B$30:$B$35,MATCH(AI96,'1. Inputs'!$D$30:$D$35,0))</f>
        <v>Does not apply</v>
      </c>
      <c r="AK96" s="134">
        <v>0</v>
      </c>
      <c r="AL96" s="136" t="str">
        <f>INDEX('1. Inputs'!$B$30:$B$35,MATCH(AK96,'1. Inputs'!$D$30:$D$35,0))</f>
        <v>Does not apply</v>
      </c>
    </row>
    <row r="97" spans="1:38" s="23" customFormat="1" ht="31.5" hidden="1" outlineLevel="1" thickBot="1" x14ac:dyDescent="0.4">
      <c r="A97" s="10"/>
      <c r="B97" s="247"/>
      <c r="C97" s="200"/>
      <c r="D97" s="250"/>
      <c r="E97" s="228"/>
      <c r="F97" s="233"/>
      <c r="G97" s="241"/>
      <c r="H97" s="225"/>
      <c r="I97" s="241"/>
      <c r="J97" s="225"/>
      <c r="K97" s="241"/>
      <c r="L97" s="225"/>
      <c r="M97" s="228"/>
      <c r="N97" s="225"/>
      <c r="O97" s="228"/>
      <c r="P97" s="225"/>
      <c r="Q97" s="228"/>
      <c r="R97" s="225"/>
      <c r="S97" s="228"/>
      <c r="T97" s="225"/>
      <c r="U97" s="237"/>
      <c r="V97" s="137" t="str">
        <f>'2. MCA_Design'!D170</f>
        <v xml:space="preserve"> - </v>
      </c>
      <c r="W97" s="138">
        <v>0</v>
      </c>
      <c r="X97" s="139" t="str">
        <f>INDEX('1. Inputs'!$B$30:$B$35,MATCH(W97,'1. Inputs'!$D$30:$D$35,0))</f>
        <v>Does not apply</v>
      </c>
      <c r="Y97" s="138">
        <v>0</v>
      </c>
      <c r="Z97" s="139" t="str">
        <f>INDEX('1. Inputs'!$B$30:$B$35,MATCH(Y97,'1. Inputs'!$D$30:$D$35,0))</f>
        <v>Does not apply</v>
      </c>
      <c r="AA97" s="138">
        <v>0</v>
      </c>
      <c r="AB97" s="139" t="str">
        <f>INDEX('1. Inputs'!$B$30:$B$35,MATCH(AA97,'1. Inputs'!$D$30:$D$35,0))</f>
        <v>Does not apply</v>
      </c>
      <c r="AC97" s="138">
        <v>0</v>
      </c>
      <c r="AD97" s="139" t="str">
        <f>INDEX('1. Inputs'!$B$30:$B$35,MATCH(AC97,'1. Inputs'!$D$30:$D$35,0))</f>
        <v>Does not apply</v>
      </c>
      <c r="AE97" s="138">
        <v>0</v>
      </c>
      <c r="AF97" s="139" t="str">
        <f>INDEX('1. Inputs'!$B$30:$B$35,MATCH(AE97,'1. Inputs'!$D$30:$D$35,0))</f>
        <v>Does not apply</v>
      </c>
      <c r="AG97" s="138">
        <v>0</v>
      </c>
      <c r="AH97" s="139" t="str">
        <f>INDEX('1. Inputs'!$B$30:$B$35,MATCH(AG97,'1. Inputs'!$D$30:$D$35,0))</f>
        <v>Does not apply</v>
      </c>
      <c r="AI97" s="138">
        <v>0</v>
      </c>
      <c r="AJ97" s="139" t="str">
        <f>INDEX('1. Inputs'!$B$30:$B$35,MATCH(AI97,'1. Inputs'!$D$30:$D$35,0))</f>
        <v>Does not apply</v>
      </c>
      <c r="AK97" s="138">
        <v>0</v>
      </c>
      <c r="AL97" s="140" t="str">
        <f>INDEX('1. Inputs'!$B$30:$B$35,MATCH(AK97,'1. Inputs'!$D$30:$D$35,0))</f>
        <v>Does not apply</v>
      </c>
    </row>
    <row r="98" spans="1:38" s="23" customFormat="1" ht="31.5" hidden="1" outlineLevel="1" thickBot="1" x14ac:dyDescent="0.4">
      <c r="A98" s="10"/>
      <c r="B98" s="247"/>
      <c r="C98" s="199" t="str">
        <f>'2. MCA_Design'!C171</f>
        <v>Not completed for this example</v>
      </c>
      <c r="D98" s="239">
        <v>0</v>
      </c>
      <c r="E98" s="223">
        <v>0</v>
      </c>
      <c r="F98" s="230" t="str">
        <f>INDEX('1. Inputs'!$B$30:$B$35,MATCH(E98,'1. Inputs'!$D$30:$D$35,0))</f>
        <v>Does not apply</v>
      </c>
      <c r="G98" s="241">
        <v>0</v>
      </c>
      <c r="H98" s="225" t="str">
        <f>INDEX('1. Inputs'!$B$30:$B$35,MATCH(G98,'1. Inputs'!$D$30:$D$35,0))</f>
        <v>Does not apply</v>
      </c>
      <c r="I98" s="241">
        <v>0</v>
      </c>
      <c r="J98" s="225" t="str">
        <f>INDEX('1. Inputs'!$B$30:$B$35,MATCH(I98,'1. Inputs'!$D$30:$D$35,0))</f>
        <v>Does not apply</v>
      </c>
      <c r="K98" s="241">
        <v>0</v>
      </c>
      <c r="L98" s="225" t="str">
        <f>INDEX('1. Inputs'!$B$30:$B$35,MATCH(K98,'1. Inputs'!$D$30:$D$35,0))</f>
        <v>Does not apply</v>
      </c>
      <c r="M98" s="223">
        <v>0</v>
      </c>
      <c r="N98" s="225" t="str">
        <f>INDEX('1. Inputs'!$B$30:$B$35,MATCH(M98,'1. Inputs'!$D$30:$D$35,0))</f>
        <v>Does not apply</v>
      </c>
      <c r="O98" s="223">
        <v>0</v>
      </c>
      <c r="P98" s="225" t="str">
        <f>INDEX('1. Inputs'!$B$30:$B$35,MATCH(O98,'1. Inputs'!$D$30:$D$35,0))</f>
        <v>Does not apply</v>
      </c>
      <c r="Q98" s="223">
        <v>0</v>
      </c>
      <c r="R98" s="225" t="str">
        <f>INDEX('1. Inputs'!$B$30:$B$35,MATCH(Q98,'1. Inputs'!$D$30:$D$35,0))</f>
        <v>Does not apply</v>
      </c>
      <c r="S98" s="223">
        <v>0</v>
      </c>
      <c r="T98" s="225" t="str">
        <f>INDEX('1. Inputs'!$B$30:$B$35,MATCH(S98,'1. Inputs'!$D$30:$D$35,0))</f>
        <v>Does not apply</v>
      </c>
      <c r="U98" s="243"/>
      <c r="V98" s="137" t="str">
        <f>'2. MCA_Design'!D171</f>
        <v xml:space="preserve"> - </v>
      </c>
      <c r="W98" s="138">
        <v>0</v>
      </c>
      <c r="X98" s="139" t="str">
        <f>INDEX('1. Inputs'!$B$30:$B$35,MATCH(W98,'1. Inputs'!$D$30:$D$35,0))</f>
        <v>Does not apply</v>
      </c>
      <c r="Y98" s="138">
        <v>0</v>
      </c>
      <c r="Z98" s="139" t="str">
        <f>INDEX('1. Inputs'!$B$30:$B$35,MATCH(Y98,'1. Inputs'!$D$30:$D$35,0))</f>
        <v>Does not apply</v>
      </c>
      <c r="AA98" s="138">
        <v>0</v>
      </c>
      <c r="AB98" s="139" t="str">
        <f>INDEX('1. Inputs'!$B$30:$B$35,MATCH(AA98,'1. Inputs'!$D$30:$D$35,0))</f>
        <v>Does not apply</v>
      </c>
      <c r="AC98" s="138">
        <v>0</v>
      </c>
      <c r="AD98" s="139" t="str">
        <f>INDEX('1. Inputs'!$B$30:$B$35,MATCH(AC98,'1. Inputs'!$D$30:$D$35,0))</f>
        <v>Does not apply</v>
      </c>
      <c r="AE98" s="138">
        <v>0</v>
      </c>
      <c r="AF98" s="139" t="str">
        <f>INDEX('1. Inputs'!$B$30:$B$35,MATCH(AE98,'1. Inputs'!$D$30:$D$35,0))</f>
        <v>Does not apply</v>
      </c>
      <c r="AG98" s="138">
        <v>0</v>
      </c>
      <c r="AH98" s="139" t="str">
        <f>INDEX('1. Inputs'!$B$30:$B$35,MATCH(AG98,'1. Inputs'!$D$30:$D$35,0))</f>
        <v>Does not apply</v>
      </c>
      <c r="AI98" s="138">
        <v>0</v>
      </c>
      <c r="AJ98" s="139" t="str">
        <f>INDEX('1. Inputs'!$B$30:$B$35,MATCH(AI98,'1. Inputs'!$D$30:$D$35,0))</f>
        <v>Does not apply</v>
      </c>
      <c r="AK98" s="138">
        <v>0</v>
      </c>
      <c r="AL98" s="140" t="str">
        <f>INDEX('1. Inputs'!$B$30:$B$35,MATCH(AK98,'1. Inputs'!$D$30:$D$35,0))</f>
        <v>Does not apply</v>
      </c>
    </row>
    <row r="99" spans="1:38" s="23" customFormat="1" ht="31.5" hidden="1" outlineLevel="1" thickBot="1" x14ac:dyDescent="0.4">
      <c r="A99" s="10"/>
      <c r="B99" s="248"/>
      <c r="C99" s="256"/>
      <c r="D99" s="240"/>
      <c r="E99" s="224"/>
      <c r="F99" s="231"/>
      <c r="G99" s="242"/>
      <c r="H99" s="226"/>
      <c r="I99" s="242"/>
      <c r="J99" s="226"/>
      <c r="K99" s="242"/>
      <c r="L99" s="226"/>
      <c r="M99" s="224"/>
      <c r="N99" s="226"/>
      <c r="O99" s="224"/>
      <c r="P99" s="226"/>
      <c r="Q99" s="224"/>
      <c r="R99" s="226"/>
      <c r="S99" s="224"/>
      <c r="T99" s="226"/>
      <c r="U99" s="244"/>
      <c r="V99" s="141" t="str">
        <f>'2. MCA_Design'!D172</f>
        <v xml:space="preserve"> - </v>
      </c>
      <c r="W99" s="142">
        <v>0</v>
      </c>
      <c r="X99" s="143" t="str">
        <f>INDEX('1. Inputs'!$B$30:$B$35,MATCH(W99,'1. Inputs'!$D$30:$D$35,0))</f>
        <v>Does not apply</v>
      </c>
      <c r="Y99" s="142">
        <v>0</v>
      </c>
      <c r="Z99" s="143" t="str">
        <f>INDEX('1. Inputs'!$B$30:$B$35,MATCH(Y99,'1. Inputs'!$D$30:$D$35,0))</f>
        <v>Does not apply</v>
      </c>
      <c r="AA99" s="142">
        <v>0</v>
      </c>
      <c r="AB99" s="143" t="str">
        <f>INDEX('1. Inputs'!$B$30:$B$35,MATCH(AA99,'1. Inputs'!$D$30:$D$35,0))</f>
        <v>Does not apply</v>
      </c>
      <c r="AC99" s="142">
        <v>0</v>
      </c>
      <c r="AD99" s="143" t="str">
        <f>INDEX('1. Inputs'!$B$30:$B$35,MATCH(AC99,'1. Inputs'!$D$30:$D$35,0))</f>
        <v>Does not apply</v>
      </c>
      <c r="AE99" s="142">
        <v>0</v>
      </c>
      <c r="AF99" s="143" t="str">
        <f>INDEX('1. Inputs'!$B$30:$B$35,MATCH(AE99,'1. Inputs'!$D$30:$D$35,0))</f>
        <v>Does not apply</v>
      </c>
      <c r="AG99" s="142">
        <v>0</v>
      </c>
      <c r="AH99" s="143" t="str">
        <f>INDEX('1. Inputs'!$B$30:$B$35,MATCH(AG99,'1. Inputs'!$D$30:$D$35,0))</f>
        <v>Does not apply</v>
      </c>
      <c r="AI99" s="142">
        <v>0</v>
      </c>
      <c r="AJ99" s="143" t="str">
        <f>INDEX('1. Inputs'!$B$30:$B$35,MATCH(AI99,'1. Inputs'!$D$30:$D$35,0))</f>
        <v>Does not apply</v>
      </c>
      <c r="AK99" s="142">
        <v>0</v>
      </c>
      <c r="AL99" s="144" t="str">
        <f>INDEX('1. Inputs'!$B$30:$B$35,MATCH(AK99,'1. Inputs'!$D$30:$D$35,0))</f>
        <v>Does not apply</v>
      </c>
    </row>
    <row r="100" spans="1:38" s="23" customFormat="1" ht="74.25" customHeight="1" collapsed="1" x14ac:dyDescent="0.35">
      <c r="A100" s="10"/>
      <c r="B100" s="246" t="str">
        <f>'2. MCA_Design'!B173</f>
        <v>To effectively manage the implementation complexity and level of difficulty</v>
      </c>
      <c r="C100" s="255" t="str">
        <f>'2. MCA_Design'!C173</f>
        <v>Criterion 15: Level of experience delivering the works specified under each option</v>
      </c>
      <c r="D100" s="259">
        <v>0.45</v>
      </c>
      <c r="E100" s="227">
        <v>5</v>
      </c>
      <c r="F100" s="232" t="str">
        <f>INDEX('1. Inputs'!$B$30:$B$35,MATCH(E100,'1. Inputs'!$D$30:$D$35,0))</f>
        <v>Strong positive</v>
      </c>
      <c r="G100" s="227">
        <v>5</v>
      </c>
      <c r="H100" s="232" t="str">
        <f>INDEX('1. Inputs'!$B$30:$B$35,MATCH(G100,'1. Inputs'!$D$30:$D$35,0))</f>
        <v>Strong positive</v>
      </c>
      <c r="I100" s="227">
        <v>2</v>
      </c>
      <c r="J100" s="232" t="str">
        <f>INDEX('1. Inputs'!$B$30:$B$35,MATCH(I100,'1. Inputs'!$D$30:$D$35,0))</f>
        <v>Moderate, negative impact</v>
      </c>
      <c r="K100" s="227">
        <v>3</v>
      </c>
      <c r="L100" s="232" t="str">
        <f>INDEX('1. Inputs'!$B$30:$B$35,MATCH(K100,'1. Inputs'!$D$30:$D$35,0))</f>
        <v>No significant impact</v>
      </c>
      <c r="M100" s="227">
        <v>0</v>
      </c>
      <c r="N100" s="232" t="str">
        <f>INDEX('1. Inputs'!$B$30:$B$35,MATCH(M100,'1. Inputs'!$D$30:$D$35,0))</f>
        <v>Does not apply</v>
      </c>
      <c r="O100" s="227">
        <v>0</v>
      </c>
      <c r="P100" s="232" t="str">
        <f>INDEX('1. Inputs'!$B$30:$B$35,MATCH(O100,'1. Inputs'!$D$30:$D$35,0))</f>
        <v>Does not apply</v>
      </c>
      <c r="Q100" s="227">
        <v>0</v>
      </c>
      <c r="R100" s="232" t="str">
        <f>INDEX('1. Inputs'!$B$30:$B$35,MATCH(Q100,'1. Inputs'!$D$30:$D$35,0))</f>
        <v>Does not apply</v>
      </c>
      <c r="S100" s="227">
        <v>0</v>
      </c>
      <c r="T100" s="232" t="str">
        <f>INDEX('1. Inputs'!$B$30:$B$35,MATCH(S100,'1. Inputs'!$D$30:$D$35,0))</f>
        <v>Does not apply</v>
      </c>
      <c r="U100" s="236" t="s">
        <v>154</v>
      </c>
      <c r="V100" s="133" t="str">
        <f>'2. MCA_Design'!D173</f>
        <v xml:space="preserve">C15.1: Level of experience delivering similar works </v>
      </c>
      <c r="W100" s="134">
        <v>5</v>
      </c>
      <c r="X100" s="135" t="str">
        <f>INDEX('1. Inputs'!$B$30:$B$35,MATCH(W100,'1. Inputs'!$D$30:$D$35,0))</f>
        <v>Strong positive</v>
      </c>
      <c r="Y100" s="134">
        <v>5</v>
      </c>
      <c r="Z100" s="135" t="str">
        <f>INDEX('1. Inputs'!$B$30:$B$35,MATCH(Y100,'1. Inputs'!$D$30:$D$35,0))</f>
        <v>Strong positive</v>
      </c>
      <c r="AA100" s="134">
        <v>2</v>
      </c>
      <c r="AB100" s="135" t="str">
        <f>INDEX('1. Inputs'!$B$30:$B$35,MATCH(AA100,'1. Inputs'!$D$30:$D$35,0))</f>
        <v>Moderate, negative impact</v>
      </c>
      <c r="AC100" s="134">
        <v>3</v>
      </c>
      <c r="AD100" s="135" t="str">
        <f>INDEX('1. Inputs'!$B$30:$B$35,MATCH(AC100,'1. Inputs'!$D$30:$D$35,0))</f>
        <v>No significant impact</v>
      </c>
      <c r="AE100" s="134">
        <v>0</v>
      </c>
      <c r="AF100" s="135" t="str">
        <f>INDEX('1. Inputs'!$B$30:$B$35,MATCH(AE100,'1. Inputs'!$D$30:$D$35,0))</f>
        <v>Does not apply</v>
      </c>
      <c r="AG100" s="134">
        <v>0</v>
      </c>
      <c r="AH100" s="135" t="str">
        <f>INDEX('1. Inputs'!$B$30:$B$35,MATCH(AG100,'1. Inputs'!$D$30:$D$35,0))</f>
        <v>Does not apply</v>
      </c>
      <c r="AI100" s="134">
        <v>0</v>
      </c>
      <c r="AJ100" s="135" t="str">
        <f>INDEX('1. Inputs'!$B$30:$B$35,MATCH(AI100,'1. Inputs'!$D$30:$D$35,0))</f>
        <v>Does not apply</v>
      </c>
      <c r="AK100" s="134">
        <v>0</v>
      </c>
      <c r="AL100" s="136" t="str">
        <f>INDEX('1. Inputs'!$B$30:$B$35,MATCH(AK100,'1. Inputs'!$D$30:$D$35,0))</f>
        <v>Does not apply</v>
      </c>
    </row>
    <row r="101" spans="1:38" s="23" customFormat="1" ht="14.25" customHeight="1" thickBot="1" x14ac:dyDescent="0.4">
      <c r="A101" s="10"/>
      <c r="B101" s="247"/>
      <c r="C101" s="200"/>
      <c r="D101" s="260"/>
      <c r="E101" s="228"/>
      <c r="F101" s="233"/>
      <c r="G101" s="228"/>
      <c r="H101" s="233"/>
      <c r="I101" s="228"/>
      <c r="J101" s="233"/>
      <c r="K101" s="228"/>
      <c r="L101" s="233"/>
      <c r="M101" s="228"/>
      <c r="N101" s="233"/>
      <c r="O101" s="228"/>
      <c r="P101" s="233"/>
      <c r="Q101" s="228"/>
      <c r="R101" s="233"/>
      <c r="S101" s="228"/>
      <c r="T101" s="233"/>
      <c r="U101" s="237"/>
      <c r="V101" s="137" t="str">
        <f>'2. MCA_Design'!D174</f>
        <v xml:space="preserve"> - </v>
      </c>
      <c r="W101" s="138">
        <v>0</v>
      </c>
      <c r="X101" s="139" t="str">
        <f>INDEX('1. Inputs'!$B$30:$B$35,MATCH(W101,'1. Inputs'!$D$30:$D$35,0))</f>
        <v>Does not apply</v>
      </c>
      <c r="Y101" s="138">
        <v>0</v>
      </c>
      <c r="Z101" s="139" t="str">
        <f>INDEX('1. Inputs'!$B$30:$B$35,MATCH(Y101,'1. Inputs'!$D$30:$D$35,0))</f>
        <v>Does not apply</v>
      </c>
      <c r="AA101" s="138">
        <v>0</v>
      </c>
      <c r="AB101" s="139" t="str">
        <f>INDEX('1. Inputs'!$B$30:$B$35,MATCH(AA101,'1. Inputs'!$D$30:$D$35,0))</f>
        <v>Does not apply</v>
      </c>
      <c r="AC101" s="138">
        <v>0</v>
      </c>
      <c r="AD101" s="139" t="str">
        <f>INDEX('1. Inputs'!$B$30:$B$35,MATCH(AC101,'1. Inputs'!$D$30:$D$35,0))</f>
        <v>Does not apply</v>
      </c>
      <c r="AE101" s="138">
        <v>0</v>
      </c>
      <c r="AF101" s="139" t="str">
        <f>INDEX('1. Inputs'!$B$30:$B$35,MATCH(AE101,'1. Inputs'!$D$30:$D$35,0))</f>
        <v>Does not apply</v>
      </c>
      <c r="AG101" s="138">
        <v>0</v>
      </c>
      <c r="AH101" s="139" t="str">
        <f>INDEX('1. Inputs'!$B$30:$B$35,MATCH(AG101,'1. Inputs'!$D$30:$D$35,0))</f>
        <v>Does not apply</v>
      </c>
      <c r="AI101" s="138">
        <v>0</v>
      </c>
      <c r="AJ101" s="139" t="str">
        <f>INDEX('1. Inputs'!$B$30:$B$35,MATCH(AI101,'1. Inputs'!$D$30:$D$35,0))</f>
        <v>Does not apply</v>
      </c>
      <c r="AK101" s="138">
        <v>0</v>
      </c>
      <c r="AL101" s="140" t="str">
        <f>INDEX('1. Inputs'!$B$30:$B$35,MATCH(AK101,'1. Inputs'!$D$30:$D$35,0))</f>
        <v>Does not apply</v>
      </c>
    </row>
    <row r="102" spans="1:38" s="23" customFormat="1" ht="42.75" customHeight="1" x14ac:dyDescent="0.35">
      <c r="A102" s="10"/>
      <c r="B102" s="247"/>
      <c r="C102" s="255" t="str">
        <f>'2. MCA_Design'!C175</f>
        <v>Criterion 16: The extent to which the option depends on new and largely untried technologies</v>
      </c>
      <c r="D102" s="257">
        <v>0.55000000000000004</v>
      </c>
      <c r="E102" s="223">
        <v>5</v>
      </c>
      <c r="F102" s="230" t="str">
        <f>INDEX('1. Inputs'!$B$30:$B$35,MATCH(E102,'1. Inputs'!$D$30:$D$35,0))</f>
        <v>Strong positive</v>
      </c>
      <c r="G102" s="223">
        <v>5</v>
      </c>
      <c r="H102" s="230" t="str">
        <f>INDEX('1. Inputs'!$B$30:$B$35,MATCH(G102,'1. Inputs'!$D$30:$D$35,0))</f>
        <v>Strong positive</v>
      </c>
      <c r="I102" s="223">
        <v>2</v>
      </c>
      <c r="J102" s="230" t="str">
        <f>INDEX('1. Inputs'!$B$30:$B$35,MATCH(I102,'1. Inputs'!$D$30:$D$35,0))</f>
        <v>Moderate, negative impact</v>
      </c>
      <c r="K102" s="223">
        <v>3</v>
      </c>
      <c r="L102" s="230" t="str">
        <f>INDEX('1. Inputs'!$B$30:$B$35,MATCH(K102,'1. Inputs'!$D$30:$D$35,0))</f>
        <v>No significant impact</v>
      </c>
      <c r="M102" s="223">
        <v>0</v>
      </c>
      <c r="N102" s="230" t="str">
        <f>INDEX('1. Inputs'!$B$30:$B$35,MATCH(M102,'1. Inputs'!$D$30:$D$35,0))</f>
        <v>Does not apply</v>
      </c>
      <c r="O102" s="223">
        <v>0</v>
      </c>
      <c r="P102" s="230" t="str">
        <f>INDEX('1. Inputs'!$B$30:$B$35,MATCH(O102,'1. Inputs'!$D$30:$D$35,0))</f>
        <v>Does not apply</v>
      </c>
      <c r="Q102" s="223">
        <v>0</v>
      </c>
      <c r="R102" s="230" t="str">
        <f>INDEX('1. Inputs'!$B$30:$B$35,MATCH(Q102,'1. Inputs'!$D$30:$D$35,0))</f>
        <v>Does not apply</v>
      </c>
      <c r="S102" s="223">
        <v>0</v>
      </c>
      <c r="T102" s="230" t="str">
        <f>INDEX('1. Inputs'!$B$30:$B$35,MATCH(S102,'1. Inputs'!$D$30:$D$35,0))</f>
        <v>Does not apply</v>
      </c>
      <c r="U102" s="243" t="s">
        <v>153</v>
      </c>
      <c r="V102" s="137" t="str">
        <f>'2. MCA_Design'!D175</f>
        <v>C16.1: Extent to which the option depends on new and largely untried technologies</v>
      </c>
      <c r="W102" s="138">
        <v>5</v>
      </c>
      <c r="X102" s="139" t="str">
        <f>INDEX('1. Inputs'!$B$30:$B$35,MATCH(W102,'1. Inputs'!$D$30:$D$35,0))</f>
        <v>Strong positive</v>
      </c>
      <c r="Y102" s="138">
        <v>5</v>
      </c>
      <c r="Z102" s="139" t="str">
        <f>INDEX('1. Inputs'!$B$30:$B$35,MATCH(Y102,'1. Inputs'!$D$30:$D$35,0))</f>
        <v>Strong positive</v>
      </c>
      <c r="AA102" s="138">
        <v>2</v>
      </c>
      <c r="AB102" s="139" t="str">
        <f>INDEX('1. Inputs'!$B$30:$B$35,MATCH(AA102,'1. Inputs'!$D$30:$D$35,0))</f>
        <v>Moderate, negative impact</v>
      </c>
      <c r="AC102" s="138">
        <v>3</v>
      </c>
      <c r="AD102" s="139" t="str">
        <f>INDEX('1. Inputs'!$B$30:$B$35,MATCH(AC102,'1. Inputs'!$D$30:$D$35,0))</f>
        <v>No significant impact</v>
      </c>
      <c r="AE102" s="138">
        <v>0</v>
      </c>
      <c r="AF102" s="139" t="str">
        <f>INDEX('1. Inputs'!$B$30:$B$35,MATCH(AE102,'1. Inputs'!$D$30:$D$35,0))</f>
        <v>Does not apply</v>
      </c>
      <c r="AG102" s="138">
        <v>0</v>
      </c>
      <c r="AH102" s="139" t="str">
        <f>INDEX('1. Inputs'!$B$30:$B$35,MATCH(AG102,'1. Inputs'!$D$30:$D$35,0))</f>
        <v>Does not apply</v>
      </c>
      <c r="AI102" s="138">
        <v>0</v>
      </c>
      <c r="AJ102" s="139" t="str">
        <f>INDEX('1. Inputs'!$B$30:$B$35,MATCH(AI102,'1. Inputs'!$D$30:$D$35,0))</f>
        <v>Does not apply</v>
      </c>
      <c r="AK102" s="138">
        <v>0</v>
      </c>
      <c r="AL102" s="140" t="str">
        <f>INDEX('1. Inputs'!$B$30:$B$35,MATCH(AK102,'1. Inputs'!$D$30:$D$35,0))</f>
        <v>Does not apply</v>
      </c>
    </row>
    <row r="103" spans="1:38" s="23" customFormat="1" ht="15" customHeight="1" thickBot="1" x14ac:dyDescent="0.4">
      <c r="A103" s="10"/>
      <c r="B103" s="248"/>
      <c r="C103" s="200"/>
      <c r="D103" s="258"/>
      <c r="E103" s="224">
        <v>0</v>
      </c>
      <c r="F103" s="231" t="str">
        <f>INDEX('1. Inputs'!$B$30:$B$35,MATCH(E103,'1. Inputs'!$D$30:$D$35,0))</f>
        <v>Does not apply</v>
      </c>
      <c r="G103" s="224">
        <v>0</v>
      </c>
      <c r="H103" s="231" t="str">
        <f>INDEX('1. Inputs'!$B$30:$B$35,MATCH(G103,'1. Inputs'!$D$30:$D$35,0))</f>
        <v>Does not apply</v>
      </c>
      <c r="I103" s="224">
        <v>0</v>
      </c>
      <c r="J103" s="231" t="str">
        <f>INDEX('1. Inputs'!$B$30:$B$35,MATCH(I103,'1. Inputs'!$D$30:$D$35,0))</f>
        <v>Does not apply</v>
      </c>
      <c r="K103" s="224">
        <v>0</v>
      </c>
      <c r="L103" s="231" t="str">
        <f>INDEX('1. Inputs'!$B$30:$B$35,MATCH(K103,'1. Inputs'!$D$30:$D$35,0))</f>
        <v>Does not apply</v>
      </c>
      <c r="M103" s="224"/>
      <c r="N103" s="231" t="str">
        <f>INDEX('1. Inputs'!$B$30:$B$35,MATCH(M103,'1. Inputs'!$D$30:$D$35,0))</f>
        <v>Does not apply</v>
      </c>
      <c r="O103" s="224"/>
      <c r="P103" s="231" t="str">
        <f>INDEX('1. Inputs'!$B$30:$B$35,MATCH(O103,'1. Inputs'!$D$30:$D$35,0))</f>
        <v>Does not apply</v>
      </c>
      <c r="Q103" s="224"/>
      <c r="R103" s="231" t="str">
        <f>INDEX('1. Inputs'!$B$30:$B$35,MATCH(Q103,'1. Inputs'!$D$30:$D$35,0))</f>
        <v>Does not apply</v>
      </c>
      <c r="S103" s="224"/>
      <c r="T103" s="231" t="str">
        <f>INDEX('1. Inputs'!$B$30:$B$35,MATCH(S103,'1. Inputs'!$D$30:$D$35,0))</f>
        <v>Does not apply</v>
      </c>
      <c r="U103" s="244"/>
      <c r="V103" s="141" t="str">
        <f>'2. MCA_Design'!D176</f>
        <v xml:space="preserve"> - </v>
      </c>
      <c r="W103" s="142">
        <v>0</v>
      </c>
      <c r="X103" s="143" t="str">
        <f>INDEX('1. Inputs'!$B$30:$B$35,MATCH(W103,'1. Inputs'!$D$30:$D$35,0))</f>
        <v>Does not apply</v>
      </c>
      <c r="Y103" s="142">
        <v>0</v>
      </c>
      <c r="Z103" s="143" t="str">
        <f>INDEX('1. Inputs'!$B$30:$B$35,MATCH(Y103,'1. Inputs'!$D$30:$D$35,0))</f>
        <v>Does not apply</v>
      </c>
      <c r="AA103" s="142">
        <v>0</v>
      </c>
      <c r="AB103" s="143" t="str">
        <f>INDEX('1. Inputs'!$B$30:$B$35,MATCH(AA103,'1. Inputs'!$D$30:$D$35,0))</f>
        <v>Does not apply</v>
      </c>
      <c r="AC103" s="142">
        <v>0</v>
      </c>
      <c r="AD103" s="143" t="str">
        <f>INDEX('1. Inputs'!$B$30:$B$35,MATCH(AC103,'1. Inputs'!$D$30:$D$35,0))</f>
        <v>Does not apply</v>
      </c>
      <c r="AE103" s="142">
        <v>0</v>
      </c>
      <c r="AF103" s="143" t="str">
        <f>INDEX('1. Inputs'!$B$30:$B$35,MATCH(AE103,'1. Inputs'!$D$30:$D$35,0))</f>
        <v>Does not apply</v>
      </c>
      <c r="AG103" s="142">
        <v>0</v>
      </c>
      <c r="AH103" s="143" t="str">
        <f>INDEX('1. Inputs'!$B$30:$B$35,MATCH(AG103,'1. Inputs'!$D$30:$D$35,0))</f>
        <v>Does not apply</v>
      </c>
      <c r="AI103" s="142">
        <v>0</v>
      </c>
      <c r="AJ103" s="143" t="str">
        <f>INDEX('1. Inputs'!$B$30:$B$35,MATCH(AI103,'1. Inputs'!$D$30:$D$35,0))</f>
        <v>Does not apply</v>
      </c>
      <c r="AK103" s="142">
        <v>0</v>
      </c>
      <c r="AL103" s="144" t="str">
        <f>INDEX('1. Inputs'!$B$30:$B$35,MATCH(AK103,'1. Inputs'!$D$30:$D$35,0))</f>
        <v>Does not apply</v>
      </c>
    </row>
    <row r="104" spans="1:38" s="23" customFormat="1" ht="31.5" hidden="1" outlineLevel="1" thickBot="1" x14ac:dyDescent="0.4">
      <c r="A104" s="10"/>
      <c r="B104" s="246" t="str">
        <f>'2. MCA_Design'!B177</f>
        <v>Not completed for this example</v>
      </c>
      <c r="C104" s="255" t="str">
        <f>'2. MCA_Design'!C177</f>
        <v>Not completed for this example</v>
      </c>
      <c r="D104" s="249">
        <v>0</v>
      </c>
      <c r="E104" s="227">
        <v>0</v>
      </c>
      <c r="F104" s="232" t="str">
        <f>INDEX('1. Inputs'!$B$30:$B$35,MATCH(E104,'1. Inputs'!$D$30:$D$35,0))</f>
        <v>Does not apply</v>
      </c>
      <c r="G104" s="245">
        <v>0</v>
      </c>
      <c r="H104" s="229" t="str">
        <f>INDEX('1. Inputs'!$B$30:$B$35,MATCH(G104,'1. Inputs'!$D$30:$D$35,0))</f>
        <v>Does not apply</v>
      </c>
      <c r="I104" s="245">
        <v>0</v>
      </c>
      <c r="J104" s="229" t="str">
        <f>INDEX('1. Inputs'!$B$30:$B$35,MATCH(I104,'1. Inputs'!$D$30:$D$35,0))</f>
        <v>Does not apply</v>
      </c>
      <c r="K104" s="245">
        <v>0</v>
      </c>
      <c r="L104" s="229" t="str">
        <f>INDEX('1. Inputs'!$B$30:$B$35,MATCH(K104,'1. Inputs'!$D$30:$D$35,0))</f>
        <v>Does not apply</v>
      </c>
      <c r="M104" s="227">
        <v>0</v>
      </c>
      <c r="N104" s="229" t="str">
        <f>INDEX('1. Inputs'!$B$30:$B$35,MATCH(M104,'1. Inputs'!$D$30:$D$35,0))</f>
        <v>Does not apply</v>
      </c>
      <c r="O104" s="227">
        <v>0</v>
      </c>
      <c r="P104" s="229" t="str">
        <f>INDEX('1. Inputs'!$B$30:$B$35,MATCH(O104,'1. Inputs'!$D$30:$D$35,0))</f>
        <v>Does not apply</v>
      </c>
      <c r="Q104" s="227">
        <v>0</v>
      </c>
      <c r="R104" s="229" t="str">
        <f>INDEX('1. Inputs'!$B$30:$B$35,MATCH(Q104,'1. Inputs'!$D$30:$D$35,0))</f>
        <v>Does not apply</v>
      </c>
      <c r="S104" s="227">
        <v>0</v>
      </c>
      <c r="T104" s="229" t="str">
        <f>INDEX('1. Inputs'!$B$30:$B$35,MATCH(S104,'1. Inputs'!$D$30:$D$35,0))</f>
        <v>Does not apply</v>
      </c>
      <c r="U104" s="236"/>
      <c r="V104" s="133" t="str">
        <f>'2. MCA_Design'!D177</f>
        <v xml:space="preserve"> - </v>
      </c>
      <c r="W104" s="134">
        <v>0</v>
      </c>
      <c r="X104" s="135" t="str">
        <f>INDEX('1. Inputs'!$B$30:$B$35,MATCH(W104,'1. Inputs'!$D$30:$D$35,0))</f>
        <v>Does not apply</v>
      </c>
      <c r="Y104" s="134">
        <v>0</v>
      </c>
      <c r="Z104" s="135" t="str">
        <f>INDEX('1. Inputs'!$B$30:$B$35,MATCH(Y104,'1. Inputs'!$D$30:$D$35,0))</f>
        <v>Does not apply</v>
      </c>
      <c r="AA104" s="134">
        <v>0</v>
      </c>
      <c r="AB104" s="135" t="str">
        <f>INDEX('1. Inputs'!$B$30:$B$35,MATCH(AA104,'1. Inputs'!$D$30:$D$35,0))</f>
        <v>Does not apply</v>
      </c>
      <c r="AC104" s="134">
        <v>0</v>
      </c>
      <c r="AD104" s="135" t="str">
        <f>INDEX('1. Inputs'!$B$30:$B$35,MATCH(AC104,'1. Inputs'!$D$30:$D$35,0))</f>
        <v>Does not apply</v>
      </c>
      <c r="AE104" s="134">
        <v>0</v>
      </c>
      <c r="AF104" s="135" t="str">
        <f>INDEX('1. Inputs'!$B$30:$B$35,MATCH(AE104,'1. Inputs'!$D$30:$D$35,0))</f>
        <v>Does not apply</v>
      </c>
      <c r="AG104" s="134">
        <v>0</v>
      </c>
      <c r="AH104" s="135" t="str">
        <f>INDEX('1. Inputs'!$B$30:$B$35,MATCH(AG104,'1. Inputs'!$D$30:$D$35,0))</f>
        <v>Does not apply</v>
      </c>
      <c r="AI104" s="134">
        <v>0</v>
      </c>
      <c r="AJ104" s="135" t="str">
        <f>INDEX('1. Inputs'!$B$30:$B$35,MATCH(AI104,'1. Inputs'!$D$30:$D$35,0))</f>
        <v>Does not apply</v>
      </c>
      <c r="AK104" s="134">
        <v>0</v>
      </c>
      <c r="AL104" s="136" t="str">
        <f>INDEX('1. Inputs'!$B$30:$B$35,MATCH(AK104,'1. Inputs'!$D$30:$D$35,0))</f>
        <v>Does not apply</v>
      </c>
    </row>
    <row r="105" spans="1:38" s="23" customFormat="1" ht="31.5" hidden="1" outlineLevel="1" thickBot="1" x14ac:dyDescent="0.4">
      <c r="A105" s="10"/>
      <c r="B105" s="247"/>
      <c r="C105" s="200"/>
      <c r="D105" s="250"/>
      <c r="E105" s="228"/>
      <c r="F105" s="233"/>
      <c r="G105" s="241"/>
      <c r="H105" s="225"/>
      <c r="I105" s="241"/>
      <c r="J105" s="225"/>
      <c r="K105" s="241"/>
      <c r="L105" s="225"/>
      <c r="M105" s="228"/>
      <c r="N105" s="225"/>
      <c r="O105" s="228"/>
      <c r="P105" s="225"/>
      <c r="Q105" s="228"/>
      <c r="R105" s="225"/>
      <c r="S105" s="228"/>
      <c r="T105" s="225"/>
      <c r="U105" s="237"/>
      <c r="V105" s="137" t="str">
        <f>'2. MCA_Design'!D178</f>
        <v xml:space="preserve"> - </v>
      </c>
      <c r="W105" s="138">
        <v>0</v>
      </c>
      <c r="X105" s="139" t="str">
        <f>INDEX('1. Inputs'!$B$30:$B$35,MATCH(W105,'1. Inputs'!$D$30:$D$35,0))</f>
        <v>Does not apply</v>
      </c>
      <c r="Y105" s="138">
        <v>0</v>
      </c>
      <c r="Z105" s="139" t="str">
        <f>INDEX('1. Inputs'!$B$30:$B$35,MATCH(Y105,'1. Inputs'!$D$30:$D$35,0))</f>
        <v>Does not apply</v>
      </c>
      <c r="AA105" s="138">
        <v>0</v>
      </c>
      <c r="AB105" s="139" t="str">
        <f>INDEX('1. Inputs'!$B$30:$B$35,MATCH(AA105,'1. Inputs'!$D$30:$D$35,0))</f>
        <v>Does not apply</v>
      </c>
      <c r="AC105" s="138">
        <v>0</v>
      </c>
      <c r="AD105" s="139" t="str">
        <f>INDEX('1. Inputs'!$B$30:$B$35,MATCH(AC105,'1. Inputs'!$D$30:$D$35,0))</f>
        <v>Does not apply</v>
      </c>
      <c r="AE105" s="138">
        <v>0</v>
      </c>
      <c r="AF105" s="139" t="str">
        <f>INDEX('1. Inputs'!$B$30:$B$35,MATCH(AE105,'1. Inputs'!$D$30:$D$35,0))</f>
        <v>Does not apply</v>
      </c>
      <c r="AG105" s="138">
        <v>0</v>
      </c>
      <c r="AH105" s="139" t="str">
        <f>INDEX('1. Inputs'!$B$30:$B$35,MATCH(AG105,'1. Inputs'!$D$30:$D$35,0))</f>
        <v>Does not apply</v>
      </c>
      <c r="AI105" s="138">
        <v>0</v>
      </c>
      <c r="AJ105" s="139" t="str">
        <f>INDEX('1. Inputs'!$B$30:$B$35,MATCH(AI105,'1. Inputs'!$D$30:$D$35,0))</f>
        <v>Does not apply</v>
      </c>
      <c r="AK105" s="138">
        <v>0</v>
      </c>
      <c r="AL105" s="140" t="str">
        <f>INDEX('1. Inputs'!$B$30:$B$35,MATCH(AK105,'1. Inputs'!$D$30:$D$35,0))</f>
        <v>Does not apply</v>
      </c>
    </row>
    <row r="106" spans="1:38" s="23" customFormat="1" ht="31.5" hidden="1" outlineLevel="1" thickBot="1" x14ac:dyDescent="0.4">
      <c r="A106" s="10"/>
      <c r="B106" s="247"/>
      <c r="C106" s="199" t="str">
        <f>'2. MCA_Design'!C179</f>
        <v>Not completed for this example</v>
      </c>
      <c r="D106" s="239">
        <v>0</v>
      </c>
      <c r="E106" s="223">
        <v>0</v>
      </c>
      <c r="F106" s="230" t="str">
        <f>INDEX('1. Inputs'!$B$30:$B$35,MATCH(E106,'1. Inputs'!$D$30:$D$35,0))</f>
        <v>Does not apply</v>
      </c>
      <c r="G106" s="241">
        <v>0</v>
      </c>
      <c r="H106" s="225" t="str">
        <f>INDEX('1. Inputs'!$B$30:$B$35,MATCH(G106,'1. Inputs'!$D$30:$D$35,0))</f>
        <v>Does not apply</v>
      </c>
      <c r="I106" s="241">
        <v>0</v>
      </c>
      <c r="J106" s="225" t="str">
        <f>INDEX('1. Inputs'!$B$30:$B$35,MATCH(I106,'1. Inputs'!$D$30:$D$35,0))</f>
        <v>Does not apply</v>
      </c>
      <c r="K106" s="241">
        <v>0</v>
      </c>
      <c r="L106" s="225" t="str">
        <f>INDEX('1. Inputs'!$B$30:$B$35,MATCH(K106,'1. Inputs'!$D$30:$D$35,0))</f>
        <v>Does not apply</v>
      </c>
      <c r="M106" s="223">
        <v>0</v>
      </c>
      <c r="N106" s="225" t="str">
        <f>INDEX('1. Inputs'!$B$30:$B$35,MATCH(M106,'1. Inputs'!$D$30:$D$35,0))</f>
        <v>Does not apply</v>
      </c>
      <c r="O106" s="223">
        <v>0</v>
      </c>
      <c r="P106" s="225" t="str">
        <f>INDEX('1. Inputs'!$B$30:$B$35,MATCH(O106,'1. Inputs'!$D$30:$D$35,0))</f>
        <v>Does not apply</v>
      </c>
      <c r="Q106" s="223">
        <v>0</v>
      </c>
      <c r="R106" s="225" t="str">
        <f>INDEX('1. Inputs'!$B$30:$B$35,MATCH(Q106,'1. Inputs'!$D$30:$D$35,0))</f>
        <v>Does not apply</v>
      </c>
      <c r="S106" s="223">
        <v>0</v>
      </c>
      <c r="T106" s="225" t="str">
        <f>INDEX('1. Inputs'!$B$30:$B$35,MATCH(S106,'1. Inputs'!$D$30:$D$35,0))</f>
        <v>Does not apply</v>
      </c>
      <c r="U106" s="243"/>
      <c r="V106" s="137" t="str">
        <f>'2. MCA_Design'!D179</f>
        <v xml:space="preserve"> - </v>
      </c>
      <c r="W106" s="138">
        <v>0</v>
      </c>
      <c r="X106" s="139" t="str">
        <f>INDEX('1. Inputs'!$B$30:$B$35,MATCH(W106,'1. Inputs'!$D$30:$D$35,0))</f>
        <v>Does not apply</v>
      </c>
      <c r="Y106" s="138">
        <v>0</v>
      </c>
      <c r="Z106" s="139" t="str">
        <f>INDEX('1. Inputs'!$B$30:$B$35,MATCH(Y106,'1. Inputs'!$D$30:$D$35,0))</f>
        <v>Does not apply</v>
      </c>
      <c r="AA106" s="138">
        <v>0</v>
      </c>
      <c r="AB106" s="139" t="str">
        <f>INDEX('1. Inputs'!$B$30:$B$35,MATCH(AA106,'1. Inputs'!$D$30:$D$35,0))</f>
        <v>Does not apply</v>
      </c>
      <c r="AC106" s="138">
        <v>0</v>
      </c>
      <c r="AD106" s="139" t="str">
        <f>INDEX('1. Inputs'!$B$30:$B$35,MATCH(AC106,'1. Inputs'!$D$30:$D$35,0))</f>
        <v>Does not apply</v>
      </c>
      <c r="AE106" s="138">
        <v>0</v>
      </c>
      <c r="AF106" s="139" t="str">
        <f>INDEX('1. Inputs'!$B$30:$B$35,MATCH(AE106,'1. Inputs'!$D$30:$D$35,0))</f>
        <v>Does not apply</v>
      </c>
      <c r="AG106" s="138">
        <v>0</v>
      </c>
      <c r="AH106" s="139" t="str">
        <f>INDEX('1. Inputs'!$B$30:$B$35,MATCH(AG106,'1. Inputs'!$D$30:$D$35,0))</f>
        <v>Does not apply</v>
      </c>
      <c r="AI106" s="138">
        <v>0</v>
      </c>
      <c r="AJ106" s="139" t="str">
        <f>INDEX('1. Inputs'!$B$30:$B$35,MATCH(AI106,'1. Inputs'!$D$30:$D$35,0))</f>
        <v>Does not apply</v>
      </c>
      <c r="AK106" s="138">
        <v>0</v>
      </c>
      <c r="AL106" s="140" t="str">
        <f>INDEX('1. Inputs'!$B$30:$B$35,MATCH(AK106,'1. Inputs'!$D$30:$D$35,0))</f>
        <v>Does not apply</v>
      </c>
    </row>
    <row r="107" spans="1:38" s="23" customFormat="1" ht="31.5" hidden="1" outlineLevel="1" thickBot="1" x14ac:dyDescent="0.4">
      <c r="A107" s="10"/>
      <c r="B107" s="248"/>
      <c r="C107" s="256"/>
      <c r="D107" s="240"/>
      <c r="E107" s="224"/>
      <c r="F107" s="231"/>
      <c r="G107" s="242"/>
      <c r="H107" s="226"/>
      <c r="I107" s="242"/>
      <c r="J107" s="226"/>
      <c r="K107" s="242"/>
      <c r="L107" s="226"/>
      <c r="M107" s="224"/>
      <c r="N107" s="226"/>
      <c r="O107" s="224"/>
      <c r="P107" s="226"/>
      <c r="Q107" s="224"/>
      <c r="R107" s="226"/>
      <c r="S107" s="224"/>
      <c r="T107" s="226"/>
      <c r="U107" s="244"/>
      <c r="V107" s="141" t="str">
        <f>'2. MCA_Design'!D180</f>
        <v xml:space="preserve"> - </v>
      </c>
      <c r="W107" s="142">
        <v>0</v>
      </c>
      <c r="X107" s="143" t="str">
        <f>INDEX('1. Inputs'!$B$30:$B$35,MATCH(W107,'1. Inputs'!$D$30:$D$35,0))</f>
        <v>Does not apply</v>
      </c>
      <c r="Y107" s="142">
        <v>0</v>
      </c>
      <c r="Z107" s="143" t="str">
        <f>INDEX('1. Inputs'!$B$30:$B$35,MATCH(Y107,'1. Inputs'!$D$30:$D$35,0))</f>
        <v>Does not apply</v>
      </c>
      <c r="AA107" s="142">
        <v>0</v>
      </c>
      <c r="AB107" s="143" t="str">
        <f>INDEX('1. Inputs'!$B$30:$B$35,MATCH(AA107,'1. Inputs'!$D$30:$D$35,0))</f>
        <v>Does not apply</v>
      </c>
      <c r="AC107" s="142">
        <v>0</v>
      </c>
      <c r="AD107" s="143" t="str">
        <f>INDEX('1. Inputs'!$B$30:$B$35,MATCH(AC107,'1. Inputs'!$D$30:$D$35,0))</f>
        <v>Does not apply</v>
      </c>
      <c r="AE107" s="142">
        <v>0</v>
      </c>
      <c r="AF107" s="143" t="str">
        <f>INDEX('1. Inputs'!$B$30:$B$35,MATCH(AE107,'1. Inputs'!$D$30:$D$35,0))</f>
        <v>Does not apply</v>
      </c>
      <c r="AG107" s="142">
        <v>0</v>
      </c>
      <c r="AH107" s="143" t="str">
        <f>INDEX('1. Inputs'!$B$30:$B$35,MATCH(AG107,'1. Inputs'!$D$30:$D$35,0))</f>
        <v>Does not apply</v>
      </c>
      <c r="AI107" s="142">
        <v>0</v>
      </c>
      <c r="AJ107" s="143" t="str">
        <f>INDEX('1. Inputs'!$B$30:$B$35,MATCH(AI107,'1. Inputs'!$D$30:$D$35,0))</f>
        <v>Does not apply</v>
      </c>
      <c r="AK107" s="142">
        <v>0</v>
      </c>
      <c r="AL107" s="144" t="str">
        <f>INDEX('1. Inputs'!$B$30:$B$35,MATCH(AK107,'1. Inputs'!$D$30:$D$35,0))</f>
        <v>Does not apply</v>
      </c>
    </row>
    <row r="108" spans="1:38" s="23" customFormat="1" ht="31.5" hidden="1" outlineLevel="1" thickBot="1" x14ac:dyDescent="0.4">
      <c r="A108" s="10"/>
      <c r="B108" s="246" t="str">
        <f>'2. MCA_Design'!B181</f>
        <v>Not completed for this example</v>
      </c>
      <c r="C108" s="255" t="str">
        <f>'2. MCA_Design'!C181</f>
        <v>Not completed for this example</v>
      </c>
      <c r="D108" s="249">
        <v>0</v>
      </c>
      <c r="E108" s="227">
        <v>0</v>
      </c>
      <c r="F108" s="232" t="str">
        <f>INDEX('1. Inputs'!$B$30:$B$35,MATCH(E108,'1. Inputs'!$D$30:$D$35,0))</f>
        <v>Does not apply</v>
      </c>
      <c r="G108" s="245">
        <v>0</v>
      </c>
      <c r="H108" s="229" t="str">
        <f>INDEX('1. Inputs'!$B$30:$B$35,MATCH(G108,'1. Inputs'!$D$30:$D$35,0))</f>
        <v>Does not apply</v>
      </c>
      <c r="I108" s="245">
        <v>0</v>
      </c>
      <c r="J108" s="229" t="str">
        <f>INDEX('1. Inputs'!$B$30:$B$35,MATCH(I108,'1. Inputs'!$D$30:$D$35,0))</f>
        <v>Does not apply</v>
      </c>
      <c r="K108" s="245">
        <v>0</v>
      </c>
      <c r="L108" s="229" t="str">
        <f>INDEX('1. Inputs'!$B$30:$B$35,MATCH(K108,'1. Inputs'!$D$30:$D$35,0))</f>
        <v>Does not apply</v>
      </c>
      <c r="M108" s="227">
        <v>0</v>
      </c>
      <c r="N108" s="229" t="str">
        <f>INDEX('1. Inputs'!$B$30:$B$35,MATCH(M108,'1. Inputs'!$D$30:$D$35,0))</f>
        <v>Does not apply</v>
      </c>
      <c r="O108" s="227">
        <v>0</v>
      </c>
      <c r="P108" s="229" t="str">
        <f>INDEX('1. Inputs'!$B$30:$B$35,MATCH(O108,'1. Inputs'!$D$30:$D$35,0))</f>
        <v>Does not apply</v>
      </c>
      <c r="Q108" s="227">
        <v>0</v>
      </c>
      <c r="R108" s="229" t="str">
        <f>INDEX('1. Inputs'!$B$30:$B$35,MATCH(Q108,'1. Inputs'!$D$30:$D$35,0))</f>
        <v>Does not apply</v>
      </c>
      <c r="S108" s="227">
        <v>0</v>
      </c>
      <c r="T108" s="229" t="str">
        <f>INDEX('1. Inputs'!$B$30:$B$35,MATCH(S108,'1. Inputs'!$D$30:$D$35,0))</f>
        <v>Does not apply</v>
      </c>
      <c r="U108" s="236"/>
      <c r="V108" s="133" t="str">
        <f>'2. MCA_Design'!D181</f>
        <v xml:space="preserve"> - </v>
      </c>
      <c r="W108" s="134">
        <v>0</v>
      </c>
      <c r="X108" s="135" t="str">
        <f>INDEX('1. Inputs'!$B$30:$B$35,MATCH(W108,'1. Inputs'!$D$30:$D$35,0))</f>
        <v>Does not apply</v>
      </c>
      <c r="Y108" s="134">
        <v>0</v>
      </c>
      <c r="Z108" s="135" t="str">
        <f>INDEX('1. Inputs'!$B$30:$B$35,MATCH(Y108,'1. Inputs'!$D$30:$D$35,0))</f>
        <v>Does not apply</v>
      </c>
      <c r="AA108" s="134">
        <v>0</v>
      </c>
      <c r="AB108" s="135" t="str">
        <f>INDEX('1. Inputs'!$B$30:$B$35,MATCH(AA108,'1. Inputs'!$D$30:$D$35,0))</f>
        <v>Does not apply</v>
      </c>
      <c r="AC108" s="134">
        <v>0</v>
      </c>
      <c r="AD108" s="135" t="str">
        <f>INDEX('1. Inputs'!$B$30:$B$35,MATCH(AC108,'1. Inputs'!$D$30:$D$35,0))</f>
        <v>Does not apply</v>
      </c>
      <c r="AE108" s="134">
        <v>0</v>
      </c>
      <c r="AF108" s="135" t="str">
        <f>INDEX('1. Inputs'!$B$30:$B$35,MATCH(AE108,'1. Inputs'!$D$30:$D$35,0))</f>
        <v>Does not apply</v>
      </c>
      <c r="AG108" s="134">
        <v>0</v>
      </c>
      <c r="AH108" s="135" t="str">
        <f>INDEX('1. Inputs'!$B$30:$B$35,MATCH(AG108,'1. Inputs'!$D$30:$D$35,0))</f>
        <v>Does not apply</v>
      </c>
      <c r="AI108" s="134">
        <v>0</v>
      </c>
      <c r="AJ108" s="135" t="str">
        <f>INDEX('1. Inputs'!$B$30:$B$35,MATCH(AI108,'1. Inputs'!$D$30:$D$35,0))</f>
        <v>Does not apply</v>
      </c>
      <c r="AK108" s="134">
        <v>0</v>
      </c>
      <c r="AL108" s="136" t="str">
        <f>INDEX('1. Inputs'!$B$30:$B$35,MATCH(AK108,'1. Inputs'!$D$30:$D$35,0))</f>
        <v>Does not apply</v>
      </c>
    </row>
    <row r="109" spans="1:38" s="23" customFormat="1" ht="31.5" hidden="1" outlineLevel="1" thickBot="1" x14ac:dyDescent="0.4">
      <c r="A109" s="10"/>
      <c r="B109" s="247"/>
      <c r="C109" s="200"/>
      <c r="D109" s="250"/>
      <c r="E109" s="228"/>
      <c r="F109" s="233"/>
      <c r="G109" s="241"/>
      <c r="H109" s="225"/>
      <c r="I109" s="241"/>
      <c r="J109" s="225"/>
      <c r="K109" s="241"/>
      <c r="L109" s="225"/>
      <c r="M109" s="228"/>
      <c r="N109" s="225"/>
      <c r="O109" s="228"/>
      <c r="P109" s="225"/>
      <c r="Q109" s="228"/>
      <c r="R109" s="225"/>
      <c r="S109" s="228"/>
      <c r="T109" s="225"/>
      <c r="U109" s="237"/>
      <c r="V109" s="137" t="str">
        <f>'2. MCA_Design'!D182</f>
        <v xml:space="preserve"> - </v>
      </c>
      <c r="W109" s="138">
        <v>0</v>
      </c>
      <c r="X109" s="139" t="str">
        <f>INDEX('1. Inputs'!$B$30:$B$35,MATCH(W109,'1. Inputs'!$D$30:$D$35,0))</f>
        <v>Does not apply</v>
      </c>
      <c r="Y109" s="138">
        <v>0</v>
      </c>
      <c r="Z109" s="139" t="str">
        <f>INDEX('1. Inputs'!$B$30:$B$35,MATCH(Y109,'1. Inputs'!$D$30:$D$35,0))</f>
        <v>Does not apply</v>
      </c>
      <c r="AA109" s="138">
        <v>0</v>
      </c>
      <c r="AB109" s="139" t="str">
        <f>INDEX('1. Inputs'!$B$30:$B$35,MATCH(AA109,'1. Inputs'!$D$30:$D$35,0))</f>
        <v>Does not apply</v>
      </c>
      <c r="AC109" s="138">
        <v>0</v>
      </c>
      <c r="AD109" s="139" t="str">
        <f>INDEX('1. Inputs'!$B$30:$B$35,MATCH(AC109,'1. Inputs'!$D$30:$D$35,0))</f>
        <v>Does not apply</v>
      </c>
      <c r="AE109" s="138">
        <v>0</v>
      </c>
      <c r="AF109" s="139" t="str">
        <f>INDEX('1. Inputs'!$B$30:$B$35,MATCH(AE109,'1. Inputs'!$D$30:$D$35,0))</f>
        <v>Does not apply</v>
      </c>
      <c r="AG109" s="138">
        <v>0</v>
      </c>
      <c r="AH109" s="139" t="str">
        <f>INDEX('1. Inputs'!$B$30:$B$35,MATCH(AG109,'1. Inputs'!$D$30:$D$35,0))</f>
        <v>Does not apply</v>
      </c>
      <c r="AI109" s="138">
        <v>0</v>
      </c>
      <c r="AJ109" s="139" t="str">
        <f>INDEX('1. Inputs'!$B$30:$B$35,MATCH(AI109,'1. Inputs'!$D$30:$D$35,0))</f>
        <v>Does not apply</v>
      </c>
      <c r="AK109" s="138">
        <v>0</v>
      </c>
      <c r="AL109" s="140" t="str">
        <f>INDEX('1. Inputs'!$B$30:$B$35,MATCH(AK109,'1. Inputs'!$D$30:$D$35,0))</f>
        <v>Does not apply</v>
      </c>
    </row>
    <row r="110" spans="1:38" s="23" customFormat="1" ht="31.5" hidden="1" outlineLevel="1" thickBot="1" x14ac:dyDescent="0.4">
      <c r="A110" s="10"/>
      <c r="B110" s="247"/>
      <c r="C110" s="199" t="str">
        <f>'2. MCA_Design'!C183</f>
        <v>Not completed for this example</v>
      </c>
      <c r="D110" s="239">
        <v>0</v>
      </c>
      <c r="E110" s="223">
        <v>0</v>
      </c>
      <c r="F110" s="230" t="str">
        <f>INDEX('1. Inputs'!$B$30:$B$35,MATCH(E110,'1. Inputs'!$D$30:$D$35,0))</f>
        <v>Does not apply</v>
      </c>
      <c r="G110" s="241">
        <v>0</v>
      </c>
      <c r="H110" s="225" t="str">
        <f>INDEX('1. Inputs'!$B$30:$B$35,MATCH(G110,'1. Inputs'!$D$30:$D$35,0))</f>
        <v>Does not apply</v>
      </c>
      <c r="I110" s="241">
        <v>0</v>
      </c>
      <c r="J110" s="225" t="str">
        <f>INDEX('1. Inputs'!$B$30:$B$35,MATCH(I110,'1. Inputs'!$D$30:$D$35,0))</f>
        <v>Does not apply</v>
      </c>
      <c r="K110" s="241">
        <v>0</v>
      </c>
      <c r="L110" s="225" t="str">
        <f>INDEX('1. Inputs'!$B$30:$B$35,MATCH(K110,'1. Inputs'!$D$30:$D$35,0))</f>
        <v>Does not apply</v>
      </c>
      <c r="M110" s="223">
        <v>0</v>
      </c>
      <c r="N110" s="225" t="str">
        <f>INDEX('1. Inputs'!$B$30:$B$35,MATCH(M110,'1. Inputs'!$D$30:$D$35,0))</f>
        <v>Does not apply</v>
      </c>
      <c r="O110" s="223">
        <v>0</v>
      </c>
      <c r="P110" s="225" t="str">
        <f>INDEX('1. Inputs'!$B$30:$B$35,MATCH(O110,'1. Inputs'!$D$30:$D$35,0))</f>
        <v>Does not apply</v>
      </c>
      <c r="Q110" s="223">
        <v>0</v>
      </c>
      <c r="R110" s="225" t="str">
        <f>INDEX('1. Inputs'!$B$30:$B$35,MATCH(Q110,'1. Inputs'!$D$30:$D$35,0))</f>
        <v>Does not apply</v>
      </c>
      <c r="S110" s="223">
        <v>0</v>
      </c>
      <c r="T110" s="225" t="str">
        <f>INDEX('1. Inputs'!$B$30:$B$35,MATCH(S110,'1. Inputs'!$D$30:$D$35,0))</f>
        <v>Does not apply</v>
      </c>
      <c r="U110" s="243"/>
      <c r="V110" s="137" t="str">
        <f>'2. MCA_Design'!D183</f>
        <v xml:space="preserve"> - </v>
      </c>
      <c r="W110" s="138">
        <v>0</v>
      </c>
      <c r="X110" s="139" t="str">
        <f>INDEX('1. Inputs'!$B$30:$B$35,MATCH(W110,'1. Inputs'!$D$30:$D$35,0))</f>
        <v>Does not apply</v>
      </c>
      <c r="Y110" s="138">
        <v>0</v>
      </c>
      <c r="Z110" s="139" t="str">
        <f>INDEX('1. Inputs'!$B$30:$B$35,MATCH(Y110,'1. Inputs'!$D$30:$D$35,0))</f>
        <v>Does not apply</v>
      </c>
      <c r="AA110" s="138">
        <v>0</v>
      </c>
      <c r="AB110" s="139" t="str">
        <f>INDEX('1. Inputs'!$B$30:$B$35,MATCH(AA110,'1. Inputs'!$D$30:$D$35,0))</f>
        <v>Does not apply</v>
      </c>
      <c r="AC110" s="138">
        <v>0</v>
      </c>
      <c r="AD110" s="139" t="str">
        <f>INDEX('1. Inputs'!$B$30:$B$35,MATCH(AC110,'1. Inputs'!$D$30:$D$35,0))</f>
        <v>Does not apply</v>
      </c>
      <c r="AE110" s="138">
        <v>0</v>
      </c>
      <c r="AF110" s="139" t="str">
        <f>INDEX('1. Inputs'!$B$30:$B$35,MATCH(AE110,'1. Inputs'!$D$30:$D$35,0))</f>
        <v>Does not apply</v>
      </c>
      <c r="AG110" s="138">
        <v>0</v>
      </c>
      <c r="AH110" s="139" t="str">
        <f>INDEX('1. Inputs'!$B$30:$B$35,MATCH(AG110,'1. Inputs'!$D$30:$D$35,0))</f>
        <v>Does not apply</v>
      </c>
      <c r="AI110" s="138">
        <v>0</v>
      </c>
      <c r="AJ110" s="139" t="str">
        <f>INDEX('1. Inputs'!$B$30:$B$35,MATCH(AI110,'1. Inputs'!$D$30:$D$35,0))</f>
        <v>Does not apply</v>
      </c>
      <c r="AK110" s="138">
        <v>0</v>
      </c>
      <c r="AL110" s="140" t="str">
        <f>INDEX('1. Inputs'!$B$30:$B$35,MATCH(AK110,'1. Inputs'!$D$30:$D$35,0))</f>
        <v>Does not apply</v>
      </c>
    </row>
    <row r="111" spans="1:38" s="23" customFormat="1" ht="31.5" hidden="1" outlineLevel="1" thickBot="1" x14ac:dyDescent="0.4">
      <c r="A111" s="10"/>
      <c r="B111" s="248"/>
      <c r="C111" s="256"/>
      <c r="D111" s="240"/>
      <c r="E111" s="224"/>
      <c r="F111" s="231"/>
      <c r="G111" s="242"/>
      <c r="H111" s="226"/>
      <c r="I111" s="242"/>
      <c r="J111" s="226"/>
      <c r="K111" s="242"/>
      <c r="L111" s="226"/>
      <c r="M111" s="224"/>
      <c r="N111" s="226"/>
      <c r="O111" s="224"/>
      <c r="P111" s="226"/>
      <c r="Q111" s="224"/>
      <c r="R111" s="226"/>
      <c r="S111" s="224"/>
      <c r="T111" s="226"/>
      <c r="U111" s="244"/>
      <c r="V111" s="141" t="str">
        <f>'2. MCA_Design'!D184</f>
        <v xml:space="preserve"> - </v>
      </c>
      <c r="W111" s="142">
        <v>0</v>
      </c>
      <c r="X111" s="143" t="str">
        <f>INDEX('1. Inputs'!$B$30:$B$35,MATCH(W111,'1. Inputs'!$D$30:$D$35,0))</f>
        <v>Does not apply</v>
      </c>
      <c r="Y111" s="142">
        <v>0</v>
      </c>
      <c r="Z111" s="143" t="str">
        <f>INDEX('1. Inputs'!$B$30:$B$35,MATCH(Y111,'1. Inputs'!$D$30:$D$35,0))</f>
        <v>Does not apply</v>
      </c>
      <c r="AA111" s="142">
        <v>0</v>
      </c>
      <c r="AB111" s="143" t="str">
        <f>INDEX('1. Inputs'!$B$30:$B$35,MATCH(AA111,'1. Inputs'!$D$30:$D$35,0))</f>
        <v>Does not apply</v>
      </c>
      <c r="AC111" s="142">
        <v>0</v>
      </c>
      <c r="AD111" s="143" t="str">
        <f>INDEX('1. Inputs'!$B$30:$B$35,MATCH(AC111,'1. Inputs'!$D$30:$D$35,0))</f>
        <v>Does not apply</v>
      </c>
      <c r="AE111" s="142">
        <v>0</v>
      </c>
      <c r="AF111" s="143" t="str">
        <f>INDEX('1. Inputs'!$B$30:$B$35,MATCH(AE111,'1. Inputs'!$D$30:$D$35,0))</f>
        <v>Does not apply</v>
      </c>
      <c r="AG111" s="142">
        <v>0</v>
      </c>
      <c r="AH111" s="143" t="str">
        <f>INDEX('1. Inputs'!$B$30:$B$35,MATCH(AG111,'1. Inputs'!$D$30:$D$35,0))</f>
        <v>Does not apply</v>
      </c>
      <c r="AI111" s="142">
        <v>0</v>
      </c>
      <c r="AJ111" s="143" t="str">
        <f>INDEX('1. Inputs'!$B$30:$B$35,MATCH(AI111,'1. Inputs'!$D$30:$D$35,0))</f>
        <v>Does not apply</v>
      </c>
      <c r="AK111" s="142">
        <v>0</v>
      </c>
      <c r="AL111" s="144" t="str">
        <f>INDEX('1. Inputs'!$B$30:$B$35,MATCH(AK111,'1. Inputs'!$D$30:$D$35,0))</f>
        <v>Does not apply</v>
      </c>
    </row>
    <row r="112" spans="1:38" s="23" customFormat="1" ht="31.5" hidden="1" outlineLevel="1" thickBot="1" x14ac:dyDescent="0.4">
      <c r="A112" s="10"/>
      <c r="B112" s="246" t="str">
        <f>'2. MCA_Design'!B185</f>
        <v>Not completed for this example</v>
      </c>
      <c r="C112" s="255" t="str">
        <f>'2. MCA_Design'!C185</f>
        <v>Not completed for this example</v>
      </c>
      <c r="D112" s="249">
        <v>0</v>
      </c>
      <c r="E112" s="227">
        <v>0</v>
      </c>
      <c r="F112" s="232" t="str">
        <f>INDEX('1. Inputs'!$B$30:$B$35,MATCH(E112,'1. Inputs'!$D$30:$D$35,0))</f>
        <v>Does not apply</v>
      </c>
      <c r="G112" s="245">
        <v>0</v>
      </c>
      <c r="H112" s="229" t="str">
        <f>INDEX('1. Inputs'!$B$30:$B$35,MATCH(G112,'1. Inputs'!$D$30:$D$35,0))</f>
        <v>Does not apply</v>
      </c>
      <c r="I112" s="245">
        <v>0</v>
      </c>
      <c r="J112" s="229" t="str">
        <f>INDEX('1. Inputs'!$B$30:$B$35,MATCH(I112,'1. Inputs'!$D$30:$D$35,0))</f>
        <v>Does not apply</v>
      </c>
      <c r="K112" s="245">
        <v>0</v>
      </c>
      <c r="L112" s="229" t="str">
        <f>INDEX('1. Inputs'!$B$30:$B$35,MATCH(K112,'1. Inputs'!$D$30:$D$35,0))</f>
        <v>Does not apply</v>
      </c>
      <c r="M112" s="227">
        <v>0</v>
      </c>
      <c r="N112" s="229" t="str">
        <f>INDEX('1. Inputs'!$B$30:$B$35,MATCH(M112,'1. Inputs'!$D$30:$D$35,0))</f>
        <v>Does not apply</v>
      </c>
      <c r="O112" s="227">
        <v>0</v>
      </c>
      <c r="P112" s="229" t="str">
        <f>INDEX('1. Inputs'!$B$30:$B$35,MATCH(O112,'1. Inputs'!$D$30:$D$35,0))</f>
        <v>Does not apply</v>
      </c>
      <c r="Q112" s="227">
        <v>0</v>
      </c>
      <c r="R112" s="229" t="str">
        <f>INDEX('1. Inputs'!$B$30:$B$35,MATCH(Q112,'1. Inputs'!$D$30:$D$35,0))</f>
        <v>Does not apply</v>
      </c>
      <c r="S112" s="227">
        <v>0</v>
      </c>
      <c r="T112" s="229" t="str">
        <f>INDEX('1. Inputs'!$B$30:$B$35,MATCH(S112,'1. Inputs'!$D$30:$D$35,0))</f>
        <v>Does not apply</v>
      </c>
      <c r="U112" s="236"/>
      <c r="V112" s="133" t="str">
        <f>'2. MCA_Design'!D185</f>
        <v xml:space="preserve"> - </v>
      </c>
      <c r="W112" s="134">
        <v>0</v>
      </c>
      <c r="X112" s="135" t="str">
        <f>INDEX('1. Inputs'!$B$30:$B$35,MATCH(W112,'1. Inputs'!$D$30:$D$35,0))</f>
        <v>Does not apply</v>
      </c>
      <c r="Y112" s="134">
        <v>0</v>
      </c>
      <c r="Z112" s="135" t="str">
        <f>INDEX('1. Inputs'!$B$30:$B$35,MATCH(Y112,'1. Inputs'!$D$30:$D$35,0))</f>
        <v>Does not apply</v>
      </c>
      <c r="AA112" s="134">
        <v>0</v>
      </c>
      <c r="AB112" s="135" t="str">
        <f>INDEX('1. Inputs'!$B$30:$B$35,MATCH(AA112,'1. Inputs'!$D$30:$D$35,0))</f>
        <v>Does not apply</v>
      </c>
      <c r="AC112" s="134">
        <v>0</v>
      </c>
      <c r="AD112" s="135" t="str">
        <f>INDEX('1. Inputs'!$B$30:$B$35,MATCH(AC112,'1. Inputs'!$D$30:$D$35,0))</f>
        <v>Does not apply</v>
      </c>
      <c r="AE112" s="134">
        <v>0</v>
      </c>
      <c r="AF112" s="135" t="str">
        <f>INDEX('1. Inputs'!$B$30:$B$35,MATCH(AE112,'1. Inputs'!$D$30:$D$35,0))</f>
        <v>Does not apply</v>
      </c>
      <c r="AG112" s="134">
        <v>0</v>
      </c>
      <c r="AH112" s="135" t="str">
        <f>INDEX('1. Inputs'!$B$30:$B$35,MATCH(AG112,'1. Inputs'!$D$30:$D$35,0))</f>
        <v>Does not apply</v>
      </c>
      <c r="AI112" s="134">
        <v>0</v>
      </c>
      <c r="AJ112" s="135" t="str">
        <f>INDEX('1. Inputs'!$B$30:$B$35,MATCH(AI112,'1. Inputs'!$D$30:$D$35,0))</f>
        <v>Does not apply</v>
      </c>
      <c r="AK112" s="134">
        <v>0</v>
      </c>
      <c r="AL112" s="136" t="str">
        <f>INDEX('1. Inputs'!$B$30:$B$35,MATCH(AK112,'1. Inputs'!$D$30:$D$35,0))</f>
        <v>Does not apply</v>
      </c>
    </row>
    <row r="113" spans="1:38" s="23" customFormat="1" ht="31.5" hidden="1" outlineLevel="1" thickBot="1" x14ac:dyDescent="0.4">
      <c r="A113" s="10"/>
      <c r="B113" s="247"/>
      <c r="C113" s="200"/>
      <c r="D113" s="250"/>
      <c r="E113" s="228"/>
      <c r="F113" s="233"/>
      <c r="G113" s="241"/>
      <c r="H113" s="225"/>
      <c r="I113" s="241"/>
      <c r="J113" s="225"/>
      <c r="K113" s="241"/>
      <c r="L113" s="225"/>
      <c r="M113" s="228"/>
      <c r="N113" s="225"/>
      <c r="O113" s="228"/>
      <c r="P113" s="225"/>
      <c r="Q113" s="228"/>
      <c r="R113" s="225"/>
      <c r="S113" s="228"/>
      <c r="T113" s="225"/>
      <c r="U113" s="237"/>
      <c r="V113" s="137" t="str">
        <f>'2. MCA_Design'!D186</f>
        <v xml:space="preserve"> - </v>
      </c>
      <c r="W113" s="138">
        <v>0</v>
      </c>
      <c r="X113" s="139" t="str">
        <f>INDEX('1. Inputs'!$B$30:$B$35,MATCH(W113,'1. Inputs'!$D$30:$D$35,0))</f>
        <v>Does not apply</v>
      </c>
      <c r="Y113" s="138">
        <v>0</v>
      </c>
      <c r="Z113" s="139" t="str">
        <f>INDEX('1. Inputs'!$B$30:$B$35,MATCH(Y113,'1. Inputs'!$D$30:$D$35,0))</f>
        <v>Does not apply</v>
      </c>
      <c r="AA113" s="138">
        <v>0</v>
      </c>
      <c r="AB113" s="139" t="str">
        <f>INDEX('1. Inputs'!$B$30:$B$35,MATCH(AA113,'1. Inputs'!$D$30:$D$35,0))</f>
        <v>Does not apply</v>
      </c>
      <c r="AC113" s="138">
        <v>0</v>
      </c>
      <c r="AD113" s="139" t="str">
        <f>INDEX('1. Inputs'!$B$30:$B$35,MATCH(AC113,'1. Inputs'!$D$30:$D$35,0))</f>
        <v>Does not apply</v>
      </c>
      <c r="AE113" s="138">
        <v>0</v>
      </c>
      <c r="AF113" s="139" t="str">
        <f>INDEX('1. Inputs'!$B$30:$B$35,MATCH(AE113,'1. Inputs'!$D$30:$D$35,0))</f>
        <v>Does not apply</v>
      </c>
      <c r="AG113" s="138">
        <v>0</v>
      </c>
      <c r="AH113" s="139" t="str">
        <f>INDEX('1. Inputs'!$B$30:$B$35,MATCH(AG113,'1. Inputs'!$D$30:$D$35,0))</f>
        <v>Does not apply</v>
      </c>
      <c r="AI113" s="138">
        <v>0</v>
      </c>
      <c r="AJ113" s="139" t="str">
        <f>INDEX('1. Inputs'!$B$30:$B$35,MATCH(AI113,'1. Inputs'!$D$30:$D$35,0))</f>
        <v>Does not apply</v>
      </c>
      <c r="AK113" s="138">
        <v>0</v>
      </c>
      <c r="AL113" s="140" t="str">
        <f>INDEX('1. Inputs'!$B$30:$B$35,MATCH(AK113,'1. Inputs'!$D$30:$D$35,0))</f>
        <v>Does not apply</v>
      </c>
    </row>
    <row r="114" spans="1:38" s="23" customFormat="1" ht="31.5" hidden="1" outlineLevel="1" thickBot="1" x14ac:dyDescent="0.4">
      <c r="A114" s="10"/>
      <c r="B114" s="247"/>
      <c r="C114" s="199" t="str">
        <f>'2. MCA_Design'!C187</f>
        <v>Not completed for this example</v>
      </c>
      <c r="D114" s="239">
        <v>0</v>
      </c>
      <c r="E114" s="223">
        <v>0</v>
      </c>
      <c r="F114" s="230" t="str">
        <f>INDEX('1. Inputs'!$B$30:$B$35,MATCH(E114,'1. Inputs'!$D$30:$D$35,0))</f>
        <v>Does not apply</v>
      </c>
      <c r="G114" s="241">
        <v>0</v>
      </c>
      <c r="H114" s="225" t="str">
        <f>INDEX('1. Inputs'!$B$30:$B$35,MATCH(G114,'1. Inputs'!$D$30:$D$35,0))</f>
        <v>Does not apply</v>
      </c>
      <c r="I114" s="241">
        <v>0</v>
      </c>
      <c r="J114" s="225" t="str">
        <f>INDEX('1. Inputs'!$B$30:$B$35,MATCH(I114,'1. Inputs'!$D$30:$D$35,0))</f>
        <v>Does not apply</v>
      </c>
      <c r="K114" s="241">
        <v>0</v>
      </c>
      <c r="L114" s="225" t="str">
        <f>INDEX('1. Inputs'!$B$30:$B$35,MATCH(K114,'1. Inputs'!$D$30:$D$35,0))</f>
        <v>Does not apply</v>
      </c>
      <c r="M114" s="223">
        <v>0</v>
      </c>
      <c r="N114" s="225" t="str">
        <f>INDEX('1. Inputs'!$B$30:$B$35,MATCH(M114,'1. Inputs'!$D$30:$D$35,0))</f>
        <v>Does not apply</v>
      </c>
      <c r="O114" s="223">
        <v>0</v>
      </c>
      <c r="P114" s="225" t="str">
        <f>INDEX('1. Inputs'!$B$30:$B$35,MATCH(O114,'1. Inputs'!$D$30:$D$35,0))</f>
        <v>Does not apply</v>
      </c>
      <c r="Q114" s="223">
        <v>0</v>
      </c>
      <c r="R114" s="225" t="str">
        <f>INDEX('1. Inputs'!$B$30:$B$35,MATCH(Q114,'1. Inputs'!$D$30:$D$35,0))</f>
        <v>Does not apply</v>
      </c>
      <c r="S114" s="223">
        <v>0</v>
      </c>
      <c r="T114" s="225" t="str">
        <f>INDEX('1. Inputs'!$B$30:$B$35,MATCH(S114,'1. Inputs'!$D$30:$D$35,0))</f>
        <v>Does not apply</v>
      </c>
      <c r="U114" s="243"/>
      <c r="V114" s="137" t="str">
        <f>'2. MCA_Design'!D187</f>
        <v xml:space="preserve"> - </v>
      </c>
      <c r="W114" s="138">
        <v>0</v>
      </c>
      <c r="X114" s="139" t="str">
        <f>INDEX('1. Inputs'!$B$30:$B$35,MATCH(W114,'1. Inputs'!$D$30:$D$35,0))</f>
        <v>Does not apply</v>
      </c>
      <c r="Y114" s="138">
        <v>0</v>
      </c>
      <c r="Z114" s="139" t="str">
        <f>INDEX('1. Inputs'!$B$30:$B$35,MATCH(Y114,'1. Inputs'!$D$30:$D$35,0))</f>
        <v>Does not apply</v>
      </c>
      <c r="AA114" s="138">
        <v>0</v>
      </c>
      <c r="AB114" s="139" t="str">
        <f>INDEX('1. Inputs'!$B$30:$B$35,MATCH(AA114,'1. Inputs'!$D$30:$D$35,0))</f>
        <v>Does not apply</v>
      </c>
      <c r="AC114" s="138">
        <v>0</v>
      </c>
      <c r="AD114" s="139" t="str">
        <f>INDEX('1. Inputs'!$B$30:$B$35,MATCH(AC114,'1. Inputs'!$D$30:$D$35,0))</f>
        <v>Does not apply</v>
      </c>
      <c r="AE114" s="138">
        <v>0</v>
      </c>
      <c r="AF114" s="139" t="str">
        <f>INDEX('1. Inputs'!$B$30:$B$35,MATCH(AE114,'1. Inputs'!$D$30:$D$35,0))</f>
        <v>Does not apply</v>
      </c>
      <c r="AG114" s="138">
        <v>0</v>
      </c>
      <c r="AH114" s="139" t="str">
        <f>INDEX('1. Inputs'!$B$30:$B$35,MATCH(AG114,'1. Inputs'!$D$30:$D$35,0))</f>
        <v>Does not apply</v>
      </c>
      <c r="AI114" s="138">
        <v>0</v>
      </c>
      <c r="AJ114" s="139" t="str">
        <f>INDEX('1. Inputs'!$B$30:$B$35,MATCH(AI114,'1. Inputs'!$D$30:$D$35,0))</f>
        <v>Does not apply</v>
      </c>
      <c r="AK114" s="138">
        <v>0</v>
      </c>
      <c r="AL114" s="140" t="str">
        <f>INDEX('1. Inputs'!$B$30:$B$35,MATCH(AK114,'1. Inputs'!$D$30:$D$35,0))</f>
        <v>Does not apply</v>
      </c>
    </row>
    <row r="115" spans="1:38" s="23" customFormat="1" ht="31.5" hidden="1" outlineLevel="1" thickBot="1" x14ac:dyDescent="0.4">
      <c r="A115" s="10"/>
      <c r="B115" s="254"/>
      <c r="C115" s="201"/>
      <c r="D115" s="252"/>
      <c r="E115" s="234"/>
      <c r="F115" s="235"/>
      <c r="G115" s="223"/>
      <c r="H115" s="230"/>
      <c r="I115" s="223"/>
      <c r="J115" s="230"/>
      <c r="K115" s="223"/>
      <c r="L115" s="230"/>
      <c r="M115" s="224"/>
      <c r="N115" s="230"/>
      <c r="O115" s="224"/>
      <c r="P115" s="230"/>
      <c r="Q115" s="224"/>
      <c r="R115" s="230"/>
      <c r="S115" s="224"/>
      <c r="T115" s="230"/>
      <c r="U115" s="253"/>
      <c r="V115" s="137" t="str">
        <f>'2. MCA_Design'!D188</f>
        <v xml:space="preserve"> - </v>
      </c>
      <c r="W115" s="138">
        <v>0</v>
      </c>
      <c r="X115" s="145" t="str">
        <f>INDEX('1. Inputs'!$B$30:$B$35,MATCH(W115,'1. Inputs'!$D$30:$D$35,0))</f>
        <v>Does not apply</v>
      </c>
      <c r="Y115" s="138">
        <v>0</v>
      </c>
      <c r="Z115" s="145" t="str">
        <f>INDEX('1. Inputs'!$B$30:$B$35,MATCH(Y115,'1. Inputs'!$D$30:$D$35,0))</f>
        <v>Does not apply</v>
      </c>
      <c r="AA115" s="138">
        <v>0</v>
      </c>
      <c r="AB115" s="145" t="str">
        <f>INDEX('1. Inputs'!$B$30:$B$35,MATCH(AA115,'1. Inputs'!$D$30:$D$35,0))</f>
        <v>Does not apply</v>
      </c>
      <c r="AC115" s="138">
        <v>0</v>
      </c>
      <c r="AD115" s="145" t="str">
        <f>INDEX('1. Inputs'!$B$30:$B$35,MATCH(AC115,'1. Inputs'!$D$30:$D$35,0))</f>
        <v>Does not apply</v>
      </c>
      <c r="AE115" s="138">
        <v>0</v>
      </c>
      <c r="AF115" s="145" t="str">
        <f>INDEX('1. Inputs'!$B$30:$B$35,MATCH(AE115,'1. Inputs'!$D$30:$D$35,0))</f>
        <v>Does not apply</v>
      </c>
      <c r="AG115" s="138">
        <v>0</v>
      </c>
      <c r="AH115" s="145" t="str">
        <f>INDEX('1. Inputs'!$B$30:$B$35,MATCH(AG115,'1. Inputs'!$D$30:$D$35,0))</f>
        <v>Does not apply</v>
      </c>
      <c r="AI115" s="138">
        <v>0</v>
      </c>
      <c r="AJ115" s="145" t="str">
        <f>INDEX('1. Inputs'!$B$30:$B$35,MATCH(AI115,'1. Inputs'!$D$30:$D$35,0))</f>
        <v>Does not apply</v>
      </c>
      <c r="AK115" s="138">
        <v>0</v>
      </c>
      <c r="AL115" s="146" t="str">
        <f>INDEX('1. Inputs'!$B$30:$B$35,MATCH(AK115,'1. Inputs'!$D$30:$D$35,0))</f>
        <v>Does not apply</v>
      </c>
    </row>
    <row r="116" spans="1:38" s="23" customFormat="1" ht="46.5" collapsed="1" x14ac:dyDescent="0.35">
      <c r="A116" s="10"/>
      <c r="B116" s="246" t="str">
        <f>'2. MCA_Design'!B189</f>
        <v xml:space="preserve">To effectively manage the level of risk for each option </v>
      </c>
      <c r="C116" s="251" t="str">
        <f>'2. MCA_Design'!C189</f>
        <v>Criterion 17: Assessment of the overall risk rating for each option</v>
      </c>
      <c r="D116" s="249">
        <v>1</v>
      </c>
      <c r="E116" s="227">
        <v>4</v>
      </c>
      <c r="F116" s="232" t="str">
        <f>INDEX('1. Inputs'!$B$30:$B$35,MATCH(E116,'1. Inputs'!$D$30:$D$35,0))</f>
        <v>Moderate positive</v>
      </c>
      <c r="G116" s="245">
        <v>4</v>
      </c>
      <c r="H116" s="229" t="str">
        <f>INDEX('1. Inputs'!$B$30:$B$35,MATCH(G116,'1. Inputs'!$D$30:$D$35,0))</f>
        <v>Moderate positive</v>
      </c>
      <c r="I116" s="245">
        <v>2</v>
      </c>
      <c r="J116" s="229" t="str">
        <f>INDEX('1. Inputs'!$B$30:$B$35,MATCH(I116,'1. Inputs'!$D$30:$D$35,0))</f>
        <v>Moderate, negative impact</v>
      </c>
      <c r="K116" s="245">
        <v>3</v>
      </c>
      <c r="L116" s="229" t="str">
        <f>INDEX('1. Inputs'!$B$30:$B$35,MATCH(K116,'1. Inputs'!$D$30:$D$35,0))</f>
        <v>No significant impact</v>
      </c>
      <c r="M116" s="227">
        <v>0</v>
      </c>
      <c r="N116" s="229" t="str">
        <f>INDEX('1. Inputs'!$B$30:$B$35,MATCH(M116,'1. Inputs'!$D$30:$D$35,0))</f>
        <v>Does not apply</v>
      </c>
      <c r="O116" s="227">
        <v>0</v>
      </c>
      <c r="P116" s="229" t="str">
        <f>INDEX('1. Inputs'!$B$30:$B$35,MATCH(O116,'1. Inputs'!$D$30:$D$35,0))</f>
        <v>Does not apply</v>
      </c>
      <c r="Q116" s="227">
        <v>0</v>
      </c>
      <c r="R116" s="229" t="str">
        <f>INDEX('1. Inputs'!$B$30:$B$35,MATCH(Q116,'1. Inputs'!$D$30:$D$35,0))</f>
        <v>Does not apply</v>
      </c>
      <c r="S116" s="227">
        <v>0</v>
      </c>
      <c r="T116" s="229" t="str">
        <f>INDEX('1. Inputs'!$B$30:$B$35,MATCH(S116,'1. Inputs'!$D$30:$D$35,0))</f>
        <v>Does not apply</v>
      </c>
      <c r="U116" s="236" t="s">
        <v>152</v>
      </c>
      <c r="V116" s="133" t="str">
        <f>'2. MCA_Design'!D189</f>
        <v>C17.1: Overall risk rating</v>
      </c>
      <c r="W116" s="134">
        <v>4</v>
      </c>
      <c r="X116" s="135" t="str">
        <f>INDEX('1. Inputs'!$B$30:$B$35,MATCH(W116,'1. Inputs'!$D$30:$D$35,0))</f>
        <v>Moderate positive</v>
      </c>
      <c r="Y116" s="134">
        <v>4</v>
      </c>
      <c r="Z116" s="135" t="str">
        <f>INDEX('1. Inputs'!$B$30:$B$35,MATCH(Y116,'1. Inputs'!$D$30:$D$35,0))</f>
        <v>Moderate positive</v>
      </c>
      <c r="AA116" s="134">
        <v>2</v>
      </c>
      <c r="AB116" s="135" t="str">
        <f>INDEX('1. Inputs'!$B$30:$B$35,MATCH(AA116,'1. Inputs'!$D$30:$D$35,0))</f>
        <v>Moderate, negative impact</v>
      </c>
      <c r="AC116" s="134">
        <v>3</v>
      </c>
      <c r="AD116" s="135" t="str">
        <f>INDEX('1. Inputs'!$B$30:$B$35,MATCH(AC116,'1. Inputs'!$D$30:$D$35,0))</f>
        <v>No significant impact</v>
      </c>
      <c r="AE116" s="134">
        <v>0</v>
      </c>
      <c r="AF116" s="135" t="str">
        <f>INDEX('1. Inputs'!$B$30:$B$35,MATCH(AE116,'1. Inputs'!$D$30:$D$35,0))</f>
        <v>Does not apply</v>
      </c>
      <c r="AG116" s="134">
        <v>0</v>
      </c>
      <c r="AH116" s="135" t="str">
        <f>INDEX('1. Inputs'!$B$30:$B$35,MATCH(AG116,'1. Inputs'!$D$30:$D$35,0))</f>
        <v>Does not apply</v>
      </c>
      <c r="AI116" s="134">
        <v>0</v>
      </c>
      <c r="AJ116" s="135" t="str">
        <f>INDEX('1. Inputs'!$B$30:$B$35,MATCH(AI116,'1. Inputs'!$D$30:$D$35,0))</f>
        <v>Does not apply</v>
      </c>
      <c r="AK116" s="134">
        <v>0</v>
      </c>
      <c r="AL116" s="136" t="str">
        <f>INDEX('1. Inputs'!$B$30:$B$35,MATCH(AK116,'1. Inputs'!$D$30:$D$35,0))</f>
        <v>Does not apply</v>
      </c>
    </row>
    <row r="117" spans="1:38" ht="31" x14ac:dyDescent="0.35">
      <c r="B117" s="247"/>
      <c r="C117" s="221"/>
      <c r="D117" s="250"/>
      <c r="E117" s="228">
        <v>0</v>
      </c>
      <c r="F117" s="233" t="str">
        <f>INDEX('1. Inputs'!$B$30:$B$35,MATCH(E117,'1. Inputs'!$D$30:$D$35,0))</f>
        <v>Does not apply</v>
      </c>
      <c r="G117" s="241">
        <v>0</v>
      </c>
      <c r="H117" s="225" t="str">
        <f>INDEX('1. Inputs'!$B$30:$B$35,MATCH(G117,'1. Inputs'!$D$30:$D$35,0))</f>
        <v>Does not apply</v>
      </c>
      <c r="I117" s="241">
        <v>0</v>
      </c>
      <c r="J117" s="225" t="str">
        <f>INDEX('1. Inputs'!$B$30:$B$35,MATCH(I117,'1. Inputs'!$D$30:$D$35,0))</f>
        <v>Does not apply</v>
      </c>
      <c r="K117" s="241">
        <v>0</v>
      </c>
      <c r="L117" s="225" t="str">
        <f>INDEX('1. Inputs'!$B$30:$B$35,MATCH(K117,'1. Inputs'!$D$30:$D$35,0))</f>
        <v>Does not apply</v>
      </c>
      <c r="M117" s="228"/>
      <c r="N117" s="225" t="str">
        <f>INDEX('1. Inputs'!$B$30:$B$35,MATCH(M117,'1. Inputs'!$D$30:$D$35,0))</f>
        <v>Does not apply</v>
      </c>
      <c r="O117" s="228"/>
      <c r="P117" s="225" t="str">
        <f>INDEX('1. Inputs'!$B$30:$B$35,MATCH(O117,'1. Inputs'!$D$30:$D$35,0))</f>
        <v>Does not apply</v>
      </c>
      <c r="Q117" s="228"/>
      <c r="R117" s="225" t="str">
        <f>INDEX('1. Inputs'!$B$30:$B$35,MATCH(Q117,'1. Inputs'!$D$30:$D$35,0))</f>
        <v>Does not apply</v>
      </c>
      <c r="S117" s="228"/>
      <c r="T117" s="225" t="str">
        <f>INDEX('1. Inputs'!$B$30:$B$35,MATCH(S117,'1. Inputs'!$D$30:$D$35,0))</f>
        <v>Does not apply</v>
      </c>
      <c r="U117" s="237"/>
      <c r="V117" s="137" t="str">
        <f>'2. MCA_Design'!D190</f>
        <v xml:space="preserve"> - </v>
      </c>
      <c r="W117" s="138">
        <v>0</v>
      </c>
      <c r="X117" s="139" t="str">
        <f>INDEX('1. Inputs'!$B$30:$B$35,MATCH(W117,'1. Inputs'!$D$30:$D$35,0))</f>
        <v>Does not apply</v>
      </c>
      <c r="Y117" s="138">
        <v>0</v>
      </c>
      <c r="Z117" s="139" t="str">
        <f>INDEX('1. Inputs'!$B$30:$B$35,MATCH(Y117,'1. Inputs'!$D$30:$D$35,0))</f>
        <v>Does not apply</v>
      </c>
      <c r="AA117" s="138">
        <v>0</v>
      </c>
      <c r="AB117" s="139" t="str">
        <f>INDEX('1. Inputs'!$B$30:$B$35,MATCH(AA117,'1. Inputs'!$D$30:$D$35,0))</f>
        <v>Does not apply</v>
      </c>
      <c r="AC117" s="138">
        <v>0</v>
      </c>
      <c r="AD117" s="139" t="str">
        <f>INDEX('1. Inputs'!$B$30:$B$35,MATCH(AC117,'1. Inputs'!$D$30:$D$35,0))</f>
        <v>Does not apply</v>
      </c>
      <c r="AE117" s="138">
        <v>0</v>
      </c>
      <c r="AF117" s="139" t="str">
        <f>INDEX('1. Inputs'!$B$30:$B$35,MATCH(AE117,'1. Inputs'!$D$30:$D$35,0))</f>
        <v>Does not apply</v>
      </c>
      <c r="AG117" s="138">
        <v>0</v>
      </c>
      <c r="AH117" s="139" t="str">
        <f>INDEX('1. Inputs'!$B$30:$B$35,MATCH(AG117,'1. Inputs'!$D$30:$D$35,0))</f>
        <v>Does not apply</v>
      </c>
      <c r="AI117" s="138">
        <v>0</v>
      </c>
      <c r="AJ117" s="139" t="str">
        <f>INDEX('1. Inputs'!$B$30:$B$35,MATCH(AI117,'1. Inputs'!$D$30:$D$35,0))</f>
        <v>Does not apply</v>
      </c>
      <c r="AK117" s="138">
        <v>0</v>
      </c>
      <c r="AL117" s="140" t="str">
        <f>INDEX('1. Inputs'!$B$30:$B$35,MATCH(AK117,'1. Inputs'!$D$30:$D$35,0))</f>
        <v>Does not apply</v>
      </c>
    </row>
    <row r="118" spans="1:38" ht="31" x14ac:dyDescent="0.35">
      <c r="B118" s="247"/>
      <c r="C118" s="221" t="str">
        <f>'2. MCA_Design'!C191</f>
        <v>Not completed for this example</v>
      </c>
      <c r="D118" s="239">
        <v>0</v>
      </c>
      <c r="E118" s="223">
        <v>0</v>
      </c>
      <c r="F118" s="230" t="str">
        <f>INDEX('1. Inputs'!$B$30:$B$35,MATCH(E118,'1. Inputs'!$D$30:$D$35,0))</f>
        <v>Does not apply</v>
      </c>
      <c r="G118" s="241">
        <v>0</v>
      </c>
      <c r="H118" s="225" t="str">
        <f>INDEX('1. Inputs'!$B$30:$B$35,MATCH(G118,'1. Inputs'!$D$30:$D$35,0))</f>
        <v>Does not apply</v>
      </c>
      <c r="I118" s="241">
        <v>0</v>
      </c>
      <c r="J118" s="225" t="str">
        <f>INDEX('1. Inputs'!$B$30:$B$35,MATCH(I118,'1. Inputs'!$D$30:$D$35,0))</f>
        <v>Does not apply</v>
      </c>
      <c r="K118" s="241">
        <v>0</v>
      </c>
      <c r="L118" s="225" t="str">
        <f>INDEX('1. Inputs'!$B$30:$B$35,MATCH(K118,'1. Inputs'!$D$30:$D$35,0))</f>
        <v>Does not apply</v>
      </c>
      <c r="M118" s="223">
        <v>0</v>
      </c>
      <c r="N118" s="225" t="str">
        <f>INDEX('1. Inputs'!$B$30:$B$35,MATCH(M118,'1. Inputs'!$D$30:$D$35,0))</f>
        <v>Does not apply</v>
      </c>
      <c r="O118" s="223">
        <v>0</v>
      </c>
      <c r="P118" s="225" t="str">
        <f>INDEX('1. Inputs'!$B$30:$B$35,MATCH(O118,'1. Inputs'!$D$30:$D$35,0))</f>
        <v>Does not apply</v>
      </c>
      <c r="Q118" s="223">
        <v>0</v>
      </c>
      <c r="R118" s="225" t="str">
        <f>INDEX('1. Inputs'!$B$30:$B$35,MATCH(Q118,'1. Inputs'!$D$30:$D$35,0))</f>
        <v>Does not apply</v>
      </c>
      <c r="S118" s="223">
        <v>0</v>
      </c>
      <c r="T118" s="225" t="str">
        <f>INDEX('1. Inputs'!$B$30:$B$35,MATCH(S118,'1. Inputs'!$D$30:$D$35,0))</f>
        <v>Does not apply</v>
      </c>
      <c r="U118" s="243"/>
      <c r="V118" s="137" t="str">
        <f>'2. MCA_Design'!D191</f>
        <v xml:space="preserve"> - </v>
      </c>
      <c r="W118" s="138">
        <v>0</v>
      </c>
      <c r="X118" s="139" t="str">
        <f>INDEX('1. Inputs'!$B$30:$B$35,MATCH(W118,'1. Inputs'!$D$30:$D$35,0))</f>
        <v>Does not apply</v>
      </c>
      <c r="Y118" s="138">
        <v>0</v>
      </c>
      <c r="Z118" s="139" t="str">
        <f>INDEX('1. Inputs'!$B$30:$B$35,MATCH(Y118,'1. Inputs'!$D$30:$D$35,0))</f>
        <v>Does not apply</v>
      </c>
      <c r="AA118" s="138">
        <v>0</v>
      </c>
      <c r="AB118" s="139" t="str">
        <f>INDEX('1. Inputs'!$B$30:$B$35,MATCH(AA118,'1. Inputs'!$D$30:$D$35,0))</f>
        <v>Does not apply</v>
      </c>
      <c r="AC118" s="138">
        <v>0</v>
      </c>
      <c r="AD118" s="139" t="str">
        <f>INDEX('1. Inputs'!$B$30:$B$35,MATCH(AC118,'1. Inputs'!$D$30:$D$35,0))</f>
        <v>Does not apply</v>
      </c>
      <c r="AE118" s="138">
        <v>0</v>
      </c>
      <c r="AF118" s="139" t="str">
        <f>INDEX('1. Inputs'!$B$30:$B$35,MATCH(AE118,'1. Inputs'!$D$30:$D$35,0))</f>
        <v>Does not apply</v>
      </c>
      <c r="AG118" s="138">
        <v>0</v>
      </c>
      <c r="AH118" s="139" t="str">
        <f>INDEX('1. Inputs'!$B$30:$B$35,MATCH(AG118,'1. Inputs'!$D$30:$D$35,0))</f>
        <v>Does not apply</v>
      </c>
      <c r="AI118" s="138">
        <v>0</v>
      </c>
      <c r="AJ118" s="139" t="str">
        <f>INDEX('1. Inputs'!$B$30:$B$35,MATCH(AI118,'1. Inputs'!$D$30:$D$35,0))</f>
        <v>Does not apply</v>
      </c>
      <c r="AK118" s="138">
        <v>0</v>
      </c>
      <c r="AL118" s="140" t="str">
        <f>INDEX('1. Inputs'!$B$30:$B$35,MATCH(AK118,'1. Inputs'!$D$30:$D$35,0))</f>
        <v>Does not apply</v>
      </c>
    </row>
    <row r="119" spans="1:38" ht="31.5" thickBot="1" x14ac:dyDescent="0.4">
      <c r="B119" s="248"/>
      <c r="C119" s="238"/>
      <c r="D119" s="240"/>
      <c r="E119" s="224">
        <v>0</v>
      </c>
      <c r="F119" s="231" t="str">
        <f>INDEX('1. Inputs'!$B$30:$B$35,MATCH(E119,'1. Inputs'!$D$30:$D$35,0))</f>
        <v>Does not apply</v>
      </c>
      <c r="G119" s="242">
        <v>0</v>
      </c>
      <c r="H119" s="226" t="str">
        <f>INDEX('1. Inputs'!$B$30:$B$35,MATCH(G119,'1. Inputs'!$D$30:$D$35,0))</f>
        <v>Does not apply</v>
      </c>
      <c r="I119" s="242">
        <v>0</v>
      </c>
      <c r="J119" s="226" t="str">
        <f>INDEX('1. Inputs'!$B$30:$B$35,MATCH(I119,'1. Inputs'!$D$30:$D$35,0))</f>
        <v>Does not apply</v>
      </c>
      <c r="K119" s="242">
        <v>0</v>
      </c>
      <c r="L119" s="226" t="str">
        <f>INDEX('1. Inputs'!$B$30:$B$35,MATCH(K119,'1. Inputs'!$D$30:$D$35,0))</f>
        <v>Does not apply</v>
      </c>
      <c r="M119" s="224"/>
      <c r="N119" s="226" t="str">
        <f>INDEX('1. Inputs'!$B$30:$B$35,MATCH(M119,'1. Inputs'!$D$30:$D$35,0))</f>
        <v>Does not apply</v>
      </c>
      <c r="O119" s="224"/>
      <c r="P119" s="226" t="str">
        <f>INDEX('1. Inputs'!$B$30:$B$35,MATCH(O119,'1. Inputs'!$D$30:$D$35,0))</f>
        <v>Does not apply</v>
      </c>
      <c r="Q119" s="224"/>
      <c r="R119" s="226" t="str">
        <f>INDEX('1. Inputs'!$B$30:$B$35,MATCH(Q119,'1. Inputs'!$D$30:$D$35,0))</f>
        <v>Does not apply</v>
      </c>
      <c r="S119" s="224"/>
      <c r="T119" s="226" t="str">
        <f>INDEX('1. Inputs'!$B$30:$B$35,MATCH(S119,'1. Inputs'!$D$30:$D$35,0))</f>
        <v>Does not apply</v>
      </c>
      <c r="U119" s="244"/>
      <c r="V119" s="141" t="str">
        <f>'2. MCA_Design'!D192</f>
        <v xml:space="preserve"> - </v>
      </c>
      <c r="W119" s="142">
        <v>0</v>
      </c>
      <c r="X119" s="143" t="str">
        <f>INDEX('1. Inputs'!$B$30:$B$35,MATCH(W119,'1. Inputs'!$D$30:$D$35,0))</f>
        <v>Does not apply</v>
      </c>
      <c r="Y119" s="142">
        <v>0</v>
      </c>
      <c r="Z119" s="143" t="str">
        <f>INDEX('1. Inputs'!$B$30:$B$35,MATCH(Y119,'1. Inputs'!$D$30:$D$35,0))</f>
        <v>Does not apply</v>
      </c>
      <c r="AA119" s="142">
        <v>0</v>
      </c>
      <c r="AB119" s="143" t="str">
        <f>INDEX('1. Inputs'!$B$30:$B$35,MATCH(AA119,'1. Inputs'!$D$30:$D$35,0))</f>
        <v>Does not apply</v>
      </c>
      <c r="AC119" s="142">
        <v>0</v>
      </c>
      <c r="AD119" s="143" t="str">
        <f>INDEX('1. Inputs'!$B$30:$B$35,MATCH(AC119,'1. Inputs'!$D$30:$D$35,0))</f>
        <v>Does not apply</v>
      </c>
      <c r="AE119" s="142">
        <v>0</v>
      </c>
      <c r="AF119" s="143" t="str">
        <f>INDEX('1. Inputs'!$B$30:$B$35,MATCH(AE119,'1. Inputs'!$D$30:$D$35,0))</f>
        <v>Does not apply</v>
      </c>
      <c r="AG119" s="142">
        <v>0</v>
      </c>
      <c r="AH119" s="143" t="str">
        <f>INDEX('1. Inputs'!$B$30:$B$35,MATCH(AG119,'1. Inputs'!$D$30:$D$35,0))</f>
        <v>Does not apply</v>
      </c>
      <c r="AI119" s="142">
        <v>0</v>
      </c>
      <c r="AJ119" s="143" t="str">
        <f>INDEX('1. Inputs'!$B$30:$B$35,MATCH(AI119,'1. Inputs'!$D$30:$D$35,0))</f>
        <v>Does not apply</v>
      </c>
      <c r="AK119" s="142">
        <v>0</v>
      </c>
      <c r="AL119" s="144" t="str">
        <f>INDEX('1. Inputs'!$B$30:$B$35,MATCH(AK119,'1. Inputs'!$D$30:$D$35,0))</f>
        <v>Does not apply</v>
      </c>
    </row>
    <row r="120" spans="1:38" ht="31" hidden="1" outlineLevel="1" x14ac:dyDescent="0.35">
      <c r="B120" s="246" t="str">
        <f>'2. MCA_Design'!B193</f>
        <v>Not completed for this example</v>
      </c>
      <c r="C120" s="221" t="str">
        <f>'2. MCA_Design'!C193</f>
        <v>Not completed for this example</v>
      </c>
      <c r="D120" s="249">
        <v>0</v>
      </c>
      <c r="E120" s="227">
        <v>0</v>
      </c>
      <c r="F120" s="232" t="str">
        <f>INDEX('1. Inputs'!$B$30:$B$35,MATCH(E120,'1. Inputs'!$D$30:$D$35,0))</f>
        <v>Does not apply</v>
      </c>
      <c r="G120" s="245">
        <v>0</v>
      </c>
      <c r="H120" s="229" t="str">
        <f>INDEX('1. Inputs'!$B$30:$B$35,MATCH(G120,'1. Inputs'!$D$30:$D$35,0))</f>
        <v>Does not apply</v>
      </c>
      <c r="I120" s="245">
        <v>0</v>
      </c>
      <c r="J120" s="229" t="str">
        <f>INDEX('1. Inputs'!$B$30:$B$35,MATCH(I120,'1. Inputs'!$D$30:$D$35,0))</f>
        <v>Does not apply</v>
      </c>
      <c r="K120" s="245">
        <v>0</v>
      </c>
      <c r="L120" s="229" t="str">
        <f>INDEX('1. Inputs'!$B$30:$B$35,MATCH(K120,'1. Inputs'!$D$30:$D$35,0))</f>
        <v>Does not apply</v>
      </c>
      <c r="M120" s="227">
        <v>0</v>
      </c>
      <c r="N120" s="229" t="str">
        <f>INDEX('1. Inputs'!$B$30:$B$35,MATCH(M120,'1. Inputs'!$D$30:$D$35,0))</f>
        <v>Does not apply</v>
      </c>
      <c r="O120" s="227">
        <v>0</v>
      </c>
      <c r="P120" s="229" t="str">
        <f>INDEX('1. Inputs'!$B$30:$B$35,MATCH(O120,'1. Inputs'!$D$30:$D$35,0))</f>
        <v>Does not apply</v>
      </c>
      <c r="Q120" s="227">
        <v>0</v>
      </c>
      <c r="R120" s="229" t="str">
        <f>INDEX('1. Inputs'!$B$30:$B$35,MATCH(Q120,'1. Inputs'!$D$30:$D$35,0))</f>
        <v>Does not apply</v>
      </c>
      <c r="S120" s="227">
        <v>0</v>
      </c>
      <c r="T120" s="229" t="str">
        <f>INDEX('1. Inputs'!$B$30:$B$35,MATCH(S120,'1. Inputs'!$D$30:$D$35,0))</f>
        <v>Does not apply</v>
      </c>
      <c r="U120" s="236"/>
      <c r="V120" s="151" t="str">
        <f>'2. MCA_Design'!D193</f>
        <v xml:space="preserve"> - </v>
      </c>
      <c r="W120" s="152">
        <v>0</v>
      </c>
      <c r="X120" s="153" t="str">
        <f>INDEX('1. Inputs'!$B$30:$B$35,MATCH(W120,'1. Inputs'!$D$30:$D$35,0))</f>
        <v>Does not apply</v>
      </c>
      <c r="Y120" s="152">
        <v>0</v>
      </c>
      <c r="Z120" s="153" t="str">
        <f>INDEX('1. Inputs'!$B$30:$B$35,MATCH(Y120,'1. Inputs'!$D$30:$D$35,0))</f>
        <v>Does not apply</v>
      </c>
      <c r="AA120" s="152">
        <v>0</v>
      </c>
      <c r="AB120" s="153" t="str">
        <f>INDEX('1. Inputs'!$B$30:$B$35,MATCH(AA120,'1. Inputs'!$D$30:$D$35,0))</f>
        <v>Does not apply</v>
      </c>
      <c r="AC120" s="152">
        <v>0</v>
      </c>
      <c r="AD120" s="153" t="str">
        <f>INDEX('1. Inputs'!$B$30:$B$35,MATCH(AC120,'1. Inputs'!$D$30:$D$35,0))</f>
        <v>Does not apply</v>
      </c>
      <c r="AE120" s="152">
        <v>0</v>
      </c>
      <c r="AF120" s="153" t="str">
        <f>INDEX('1. Inputs'!$B$30:$B$35,MATCH(AE120,'1. Inputs'!$D$30:$D$35,0))</f>
        <v>Does not apply</v>
      </c>
      <c r="AG120" s="152">
        <v>0</v>
      </c>
      <c r="AH120" s="153" t="str">
        <f>INDEX('1. Inputs'!$B$30:$B$35,MATCH(AG120,'1. Inputs'!$D$30:$D$35,0))</f>
        <v>Does not apply</v>
      </c>
      <c r="AI120" s="152">
        <v>0</v>
      </c>
      <c r="AJ120" s="153" t="str">
        <f>INDEX('1. Inputs'!$B$30:$B$35,MATCH(AI120,'1. Inputs'!$D$30:$D$35,0))</f>
        <v>Does not apply</v>
      </c>
      <c r="AK120" s="152">
        <v>0</v>
      </c>
      <c r="AL120" s="153" t="str">
        <f>INDEX('1. Inputs'!$B$30:$B$35,MATCH(AK120,'1. Inputs'!$D$30:$D$35,0))</f>
        <v>Does not apply</v>
      </c>
    </row>
    <row r="121" spans="1:38" ht="31.5" hidden="1" outlineLevel="1" thickBot="1" x14ac:dyDescent="0.4">
      <c r="B121" s="247"/>
      <c r="C121" s="238"/>
      <c r="D121" s="250"/>
      <c r="E121" s="228">
        <v>0</v>
      </c>
      <c r="F121" s="233" t="str">
        <f>INDEX('1. Inputs'!$B$30:$B$35,MATCH(E121,'1. Inputs'!$D$30:$D$35,0))</f>
        <v>Does not apply</v>
      </c>
      <c r="G121" s="241">
        <v>0</v>
      </c>
      <c r="H121" s="225" t="str">
        <f>INDEX('1. Inputs'!$B$30:$B$35,MATCH(G121,'1. Inputs'!$D$30:$D$35,0))</f>
        <v>Does not apply</v>
      </c>
      <c r="I121" s="241">
        <v>0</v>
      </c>
      <c r="J121" s="225" t="str">
        <f>INDEX('1. Inputs'!$B$30:$B$35,MATCH(I121,'1. Inputs'!$D$30:$D$35,0))</f>
        <v>Does not apply</v>
      </c>
      <c r="K121" s="241">
        <v>0</v>
      </c>
      <c r="L121" s="225" t="str">
        <f>INDEX('1. Inputs'!$B$30:$B$35,MATCH(K121,'1. Inputs'!$D$30:$D$35,0))</f>
        <v>Does not apply</v>
      </c>
      <c r="M121" s="228">
        <v>0</v>
      </c>
      <c r="N121" s="225" t="str">
        <f>INDEX('1. Inputs'!$B$30:$B$35,MATCH(M121,'1. Inputs'!$D$30:$D$35,0))</f>
        <v>Does not apply</v>
      </c>
      <c r="O121" s="228">
        <v>0</v>
      </c>
      <c r="P121" s="225" t="str">
        <f>INDEX('1. Inputs'!$B$30:$B$35,MATCH(O121,'1. Inputs'!$D$30:$D$35,0))</f>
        <v>Does not apply</v>
      </c>
      <c r="Q121" s="228">
        <v>0</v>
      </c>
      <c r="R121" s="225" t="str">
        <f>INDEX('1. Inputs'!$B$30:$B$35,MATCH(Q121,'1. Inputs'!$D$30:$D$35,0))</f>
        <v>Does not apply</v>
      </c>
      <c r="S121" s="228">
        <v>0</v>
      </c>
      <c r="T121" s="225" t="str">
        <f>INDEX('1. Inputs'!$B$30:$B$35,MATCH(S121,'1. Inputs'!$D$30:$D$35,0))</f>
        <v>Does not apply</v>
      </c>
      <c r="U121" s="237"/>
      <c r="V121" s="137" t="str">
        <f>'2. MCA_Design'!D194</f>
        <v xml:space="preserve"> - </v>
      </c>
      <c r="W121" s="138">
        <v>0</v>
      </c>
      <c r="X121" s="139" t="str">
        <f>INDEX('1. Inputs'!$B$30:$B$35,MATCH(W121,'1. Inputs'!$D$30:$D$35,0))</f>
        <v>Does not apply</v>
      </c>
      <c r="Y121" s="138">
        <v>0</v>
      </c>
      <c r="Z121" s="139" t="str">
        <f>INDEX('1. Inputs'!$B$30:$B$35,MATCH(Y121,'1. Inputs'!$D$30:$D$35,0))</f>
        <v>Does not apply</v>
      </c>
      <c r="AA121" s="138">
        <v>0</v>
      </c>
      <c r="AB121" s="139" t="str">
        <f>INDEX('1. Inputs'!$B$30:$B$35,MATCH(AA121,'1. Inputs'!$D$30:$D$35,0))</f>
        <v>Does not apply</v>
      </c>
      <c r="AC121" s="138">
        <v>0</v>
      </c>
      <c r="AD121" s="139" t="str">
        <f>INDEX('1. Inputs'!$B$30:$B$35,MATCH(AC121,'1. Inputs'!$D$30:$D$35,0))</f>
        <v>Does not apply</v>
      </c>
      <c r="AE121" s="138">
        <v>0</v>
      </c>
      <c r="AF121" s="139" t="str">
        <f>INDEX('1. Inputs'!$B$30:$B$35,MATCH(AE121,'1. Inputs'!$D$30:$D$35,0))</f>
        <v>Does not apply</v>
      </c>
      <c r="AG121" s="138">
        <v>0</v>
      </c>
      <c r="AH121" s="139" t="str">
        <f>INDEX('1. Inputs'!$B$30:$B$35,MATCH(AG121,'1. Inputs'!$D$30:$D$35,0))</f>
        <v>Does not apply</v>
      </c>
      <c r="AI121" s="138">
        <v>0</v>
      </c>
      <c r="AJ121" s="139" t="str">
        <f>INDEX('1. Inputs'!$B$30:$B$35,MATCH(AI121,'1. Inputs'!$D$30:$D$35,0))</f>
        <v>Does not apply</v>
      </c>
      <c r="AK121" s="138">
        <v>0</v>
      </c>
      <c r="AL121" s="139" t="str">
        <f>INDEX('1. Inputs'!$B$30:$B$35,MATCH(AK121,'1. Inputs'!$D$30:$D$35,0))</f>
        <v>Does not apply</v>
      </c>
    </row>
    <row r="122" spans="1:38" ht="31" hidden="1" outlineLevel="1" x14ac:dyDescent="0.35">
      <c r="B122" s="247"/>
      <c r="C122" s="221" t="str">
        <f>'2. MCA_Design'!C195</f>
        <v>Not completed for this example</v>
      </c>
      <c r="D122" s="239">
        <v>0</v>
      </c>
      <c r="E122" s="223">
        <v>0</v>
      </c>
      <c r="F122" s="230" t="str">
        <f>INDEX('1. Inputs'!$B$30:$B$35,MATCH(E122,'1. Inputs'!$D$30:$D$35,0))</f>
        <v>Does not apply</v>
      </c>
      <c r="G122" s="241">
        <v>0</v>
      </c>
      <c r="H122" s="225" t="str">
        <f>INDEX('1. Inputs'!$B$30:$B$35,MATCH(G122,'1. Inputs'!$D$30:$D$35,0))</f>
        <v>Does not apply</v>
      </c>
      <c r="I122" s="241">
        <v>0</v>
      </c>
      <c r="J122" s="225" t="str">
        <f>INDEX('1. Inputs'!$B$30:$B$35,MATCH(I122,'1. Inputs'!$D$30:$D$35,0))</f>
        <v>Does not apply</v>
      </c>
      <c r="K122" s="241">
        <v>0</v>
      </c>
      <c r="L122" s="225" t="str">
        <f>INDEX('1. Inputs'!$B$30:$B$35,MATCH(K122,'1. Inputs'!$D$30:$D$35,0))</f>
        <v>Does not apply</v>
      </c>
      <c r="M122" s="223">
        <v>0</v>
      </c>
      <c r="N122" s="225" t="str">
        <f>INDEX('1. Inputs'!$B$30:$B$35,MATCH(M122,'1. Inputs'!$D$30:$D$35,0))</f>
        <v>Does not apply</v>
      </c>
      <c r="O122" s="223">
        <v>0</v>
      </c>
      <c r="P122" s="225" t="str">
        <f>INDEX('1. Inputs'!$B$30:$B$35,MATCH(O122,'1. Inputs'!$D$30:$D$35,0))</f>
        <v>Does not apply</v>
      </c>
      <c r="Q122" s="223">
        <v>0</v>
      </c>
      <c r="R122" s="225" t="str">
        <f>INDEX('1. Inputs'!$B$30:$B$35,MATCH(Q122,'1. Inputs'!$D$30:$D$35,0))</f>
        <v>Does not apply</v>
      </c>
      <c r="S122" s="223">
        <v>0</v>
      </c>
      <c r="T122" s="225" t="str">
        <f>INDEX('1. Inputs'!$B$30:$B$35,MATCH(S122,'1. Inputs'!$D$30:$D$35,0))</f>
        <v>Does not apply</v>
      </c>
      <c r="U122" s="243"/>
      <c r="V122" s="137" t="str">
        <f>'2. MCA_Design'!D195</f>
        <v xml:space="preserve"> - </v>
      </c>
      <c r="W122" s="138">
        <v>0</v>
      </c>
      <c r="X122" s="139" t="str">
        <f>INDEX('1. Inputs'!$B$30:$B$35,MATCH(W122,'1. Inputs'!$D$30:$D$35,0))</f>
        <v>Does not apply</v>
      </c>
      <c r="Y122" s="138">
        <v>0</v>
      </c>
      <c r="Z122" s="139" t="str">
        <f>INDEX('1. Inputs'!$B$30:$B$35,MATCH(Y122,'1. Inputs'!$D$30:$D$35,0))</f>
        <v>Does not apply</v>
      </c>
      <c r="AA122" s="138">
        <v>0</v>
      </c>
      <c r="AB122" s="139" t="str">
        <f>INDEX('1. Inputs'!$B$30:$B$35,MATCH(AA122,'1. Inputs'!$D$30:$D$35,0))</f>
        <v>Does not apply</v>
      </c>
      <c r="AC122" s="138">
        <v>0</v>
      </c>
      <c r="AD122" s="139" t="str">
        <f>INDEX('1. Inputs'!$B$30:$B$35,MATCH(AC122,'1. Inputs'!$D$30:$D$35,0))</f>
        <v>Does not apply</v>
      </c>
      <c r="AE122" s="138">
        <v>0</v>
      </c>
      <c r="AF122" s="139" t="str">
        <f>INDEX('1. Inputs'!$B$30:$B$35,MATCH(AE122,'1. Inputs'!$D$30:$D$35,0))</f>
        <v>Does not apply</v>
      </c>
      <c r="AG122" s="138">
        <v>0</v>
      </c>
      <c r="AH122" s="139" t="str">
        <f>INDEX('1. Inputs'!$B$30:$B$35,MATCH(AG122,'1. Inputs'!$D$30:$D$35,0))</f>
        <v>Does not apply</v>
      </c>
      <c r="AI122" s="138">
        <v>0</v>
      </c>
      <c r="AJ122" s="139" t="str">
        <f>INDEX('1. Inputs'!$B$30:$B$35,MATCH(AI122,'1. Inputs'!$D$30:$D$35,0))</f>
        <v>Does not apply</v>
      </c>
      <c r="AK122" s="138">
        <v>0</v>
      </c>
      <c r="AL122" s="139" t="str">
        <f>INDEX('1. Inputs'!$B$30:$B$35,MATCH(AK122,'1. Inputs'!$D$30:$D$35,0))</f>
        <v>Does not apply</v>
      </c>
    </row>
    <row r="123" spans="1:38" ht="31.5" hidden="1" outlineLevel="1" thickBot="1" x14ac:dyDescent="0.4">
      <c r="B123" s="248"/>
      <c r="C123" s="238"/>
      <c r="D123" s="240"/>
      <c r="E123" s="224">
        <v>0</v>
      </c>
      <c r="F123" s="231" t="str">
        <f>INDEX('1. Inputs'!$B$30:$B$35,MATCH(E123,'1. Inputs'!$D$30:$D$35,0))</f>
        <v>Does not apply</v>
      </c>
      <c r="G123" s="242">
        <v>0</v>
      </c>
      <c r="H123" s="226" t="str">
        <f>INDEX('1. Inputs'!$B$30:$B$35,MATCH(G123,'1. Inputs'!$D$30:$D$35,0))</f>
        <v>Does not apply</v>
      </c>
      <c r="I123" s="242">
        <v>0</v>
      </c>
      <c r="J123" s="226" t="str">
        <f>INDEX('1. Inputs'!$B$30:$B$35,MATCH(I123,'1. Inputs'!$D$30:$D$35,0))</f>
        <v>Does not apply</v>
      </c>
      <c r="K123" s="242">
        <v>0</v>
      </c>
      <c r="L123" s="226" t="str">
        <f>INDEX('1. Inputs'!$B$30:$B$35,MATCH(K123,'1. Inputs'!$D$30:$D$35,0))</f>
        <v>Does not apply</v>
      </c>
      <c r="M123" s="224">
        <v>0</v>
      </c>
      <c r="N123" s="226" t="str">
        <f>INDEX('1. Inputs'!$B$30:$B$35,MATCH(M123,'1. Inputs'!$D$30:$D$35,0))</f>
        <v>Does not apply</v>
      </c>
      <c r="O123" s="224">
        <v>0</v>
      </c>
      <c r="P123" s="226" t="str">
        <f>INDEX('1. Inputs'!$B$30:$B$35,MATCH(O123,'1. Inputs'!$D$30:$D$35,0))</f>
        <v>Does not apply</v>
      </c>
      <c r="Q123" s="224">
        <v>0</v>
      </c>
      <c r="R123" s="226" t="str">
        <f>INDEX('1. Inputs'!$B$30:$B$35,MATCH(Q123,'1. Inputs'!$D$30:$D$35,0))</f>
        <v>Does not apply</v>
      </c>
      <c r="S123" s="224">
        <v>0</v>
      </c>
      <c r="T123" s="226" t="str">
        <f>INDEX('1. Inputs'!$B$30:$B$35,MATCH(S123,'1. Inputs'!$D$30:$D$35,0))</f>
        <v>Does not apply</v>
      </c>
      <c r="U123" s="244"/>
      <c r="V123" s="137" t="str">
        <f>'2. MCA_Design'!D196</f>
        <v xml:space="preserve"> - </v>
      </c>
      <c r="W123" s="138">
        <v>0</v>
      </c>
      <c r="X123" s="139" t="str">
        <f>INDEX('1. Inputs'!$B$30:$B$35,MATCH(W123,'1. Inputs'!$D$30:$D$35,0))</f>
        <v>Does not apply</v>
      </c>
      <c r="Y123" s="138">
        <v>0</v>
      </c>
      <c r="Z123" s="139" t="str">
        <f>INDEX('1. Inputs'!$B$30:$B$35,MATCH(Y123,'1. Inputs'!$D$30:$D$35,0))</f>
        <v>Does not apply</v>
      </c>
      <c r="AA123" s="138">
        <v>0</v>
      </c>
      <c r="AB123" s="139" t="str">
        <f>INDEX('1. Inputs'!$B$30:$B$35,MATCH(AA123,'1. Inputs'!$D$30:$D$35,0))</f>
        <v>Does not apply</v>
      </c>
      <c r="AC123" s="138">
        <v>0</v>
      </c>
      <c r="AD123" s="139" t="str">
        <f>INDEX('1. Inputs'!$B$30:$B$35,MATCH(AC123,'1. Inputs'!$D$30:$D$35,0))</f>
        <v>Does not apply</v>
      </c>
      <c r="AE123" s="138">
        <v>0</v>
      </c>
      <c r="AF123" s="139" t="str">
        <f>INDEX('1. Inputs'!$B$30:$B$35,MATCH(AE123,'1. Inputs'!$D$30:$D$35,0))</f>
        <v>Does not apply</v>
      </c>
      <c r="AG123" s="138">
        <v>0</v>
      </c>
      <c r="AH123" s="139" t="str">
        <f>INDEX('1. Inputs'!$B$30:$B$35,MATCH(AG123,'1. Inputs'!$D$30:$D$35,0))</f>
        <v>Does not apply</v>
      </c>
      <c r="AI123" s="138">
        <v>0</v>
      </c>
      <c r="AJ123" s="139" t="str">
        <f>INDEX('1. Inputs'!$B$30:$B$35,MATCH(AI123,'1. Inputs'!$D$30:$D$35,0))</f>
        <v>Does not apply</v>
      </c>
      <c r="AK123" s="138">
        <v>0</v>
      </c>
      <c r="AL123" s="139" t="str">
        <f>INDEX('1. Inputs'!$B$30:$B$35,MATCH(AK123,'1. Inputs'!$D$30:$D$35,0))</f>
        <v>Does not apply</v>
      </c>
    </row>
    <row r="124" spans="1:38" ht="31" hidden="1" outlineLevel="1" x14ac:dyDescent="0.35">
      <c r="B124" s="246" t="str">
        <f>'2. MCA_Design'!B197</f>
        <v>Not completed for this example</v>
      </c>
      <c r="C124" s="221" t="str">
        <f>'2. MCA_Design'!C197</f>
        <v>Not completed for this example</v>
      </c>
      <c r="D124" s="249">
        <v>0</v>
      </c>
      <c r="E124" s="227">
        <v>0</v>
      </c>
      <c r="F124" s="232" t="str">
        <f>INDEX('1. Inputs'!$B$30:$B$35,MATCH(E124,'1. Inputs'!$D$30:$D$35,0))</f>
        <v>Does not apply</v>
      </c>
      <c r="G124" s="245">
        <v>0</v>
      </c>
      <c r="H124" s="229" t="str">
        <f>INDEX('1. Inputs'!$B$30:$B$35,MATCH(G124,'1. Inputs'!$D$30:$D$35,0))</f>
        <v>Does not apply</v>
      </c>
      <c r="I124" s="245">
        <v>0</v>
      </c>
      <c r="J124" s="229" t="str">
        <f>INDEX('1. Inputs'!$B$30:$B$35,MATCH(I124,'1. Inputs'!$D$30:$D$35,0))</f>
        <v>Does not apply</v>
      </c>
      <c r="K124" s="245">
        <v>0</v>
      </c>
      <c r="L124" s="229" t="str">
        <f>INDEX('1. Inputs'!$B$30:$B$35,MATCH(K124,'1. Inputs'!$D$30:$D$35,0))</f>
        <v>Does not apply</v>
      </c>
      <c r="M124" s="227">
        <v>0</v>
      </c>
      <c r="N124" s="229" t="str">
        <f>INDEX('1. Inputs'!$B$30:$B$35,MATCH(M124,'1. Inputs'!$D$30:$D$35,0))</f>
        <v>Does not apply</v>
      </c>
      <c r="O124" s="227">
        <v>0</v>
      </c>
      <c r="P124" s="229" t="str">
        <f>INDEX('1. Inputs'!$B$30:$B$35,MATCH(O124,'1. Inputs'!$D$30:$D$35,0))</f>
        <v>Does not apply</v>
      </c>
      <c r="Q124" s="227">
        <v>0</v>
      </c>
      <c r="R124" s="229" t="str">
        <f>INDEX('1. Inputs'!$B$30:$B$35,MATCH(Q124,'1. Inputs'!$D$30:$D$35,0))</f>
        <v>Does not apply</v>
      </c>
      <c r="S124" s="227">
        <v>0</v>
      </c>
      <c r="T124" s="229" t="str">
        <f>INDEX('1. Inputs'!$B$30:$B$35,MATCH(S124,'1. Inputs'!$D$30:$D$35,0))</f>
        <v>Does not apply</v>
      </c>
      <c r="U124" s="236"/>
      <c r="V124" s="137" t="str">
        <f>'2. MCA_Design'!D197</f>
        <v xml:space="preserve"> - </v>
      </c>
      <c r="W124" s="138">
        <v>0</v>
      </c>
      <c r="X124" s="139" t="str">
        <f>INDEX('1. Inputs'!$B$30:$B$35,MATCH(W124,'1. Inputs'!$D$30:$D$35,0))</f>
        <v>Does not apply</v>
      </c>
      <c r="Y124" s="138">
        <v>0</v>
      </c>
      <c r="Z124" s="139" t="str">
        <f>INDEX('1. Inputs'!$B$30:$B$35,MATCH(Y124,'1. Inputs'!$D$30:$D$35,0))</f>
        <v>Does not apply</v>
      </c>
      <c r="AA124" s="138">
        <v>0</v>
      </c>
      <c r="AB124" s="139" t="str">
        <f>INDEX('1. Inputs'!$B$30:$B$35,MATCH(AA124,'1. Inputs'!$D$30:$D$35,0))</f>
        <v>Does not apply</v>
      </c>
      <c r="AC124" s="138">
        <v>0</v>
      </c>
      <c r="AD124" s="139" t="str">
        <f>INDEX('1. Inputs'!$B$30:$B$35,MATCH(AC124,'1. Inputs'!$D$30:$D$35,0))</f>
        <v>Does not apply</v>
      </c>
      <c r="AE124" s="138">
        <v>0</v>
      </c>
      <c r="AF124" s="139" t="str">
        <f>INDEX('1. Inputs'!$B$30:$B$35,MATCH(AE124,'1. Inputs'!$D$30:$D$35,0))</f>
        <v>Does not apply</v>
      </c>
      <c r="AG124" s="138">
        <v>0</v>
      </c>
      <c r="AH124" s="139" t="str">
        <f>INDEX('1. Inputs'!$B$30:$B$35,MATCH(AG124,'1. Inputs'!$D$30:$D$35,0))</f>
        <v>Does not apply</v>
      </c>
      <c r="AI124" s="138">
        <v>0</v>
      </c>
      <c r="AJ124" s="139" t="str">
        <f>INDEX('1. Inputs'!$B$30:$B$35,MATCH(AI124,'1. Inputs'!$D$30:$D$35,0))</f>
        <v>Does not apply</v>
      </c>
      <c r="AK124" s="138">
        <v>0</v>
      </c>
      <c r="AL124" s="139" t="str">
        <f>INDEX('1. Inputs'!$B$30:$B$35,MATCH(AK124,'1. Inputs'!$D$30:$D$35,0))</f>
        <v>Does not apply</v>
      </c>
    </row>
    <row r="125" spans="1:38" ht="31.5" hidden="1" outlineLevel="1" thickBot="1" x14ac:dyDescent="0.4">
      <c r="B125" s="247"/>
      <c r="C125" s="238"/>
      <c r="D125" s="250"/>
      <c r="E125" s="228">
        <v>0</v>
      </c>
      <c r="F125" s="233" t="str">
        <f>INDEX('1. Inputs'!$B$30:$B$35,MATCH(E125,'1. Inputs'!$D$30:$D$35,0))</f>
        <v>Does not apply</v>
      </c>
      <c r="G125" s="241">
        <v>0</v>
      </c>
      <c r="H125" s="225" t="str">
        <f>INDEX('1. Inputs'!$B$30:$B$35,MATCH(G125,'1. Inputs'!$D$30:$D$35,0))</f>
        <v>Does not apply</v>
      </c>
      <c r="I125" s="241">
        <v>0</v>
      </c>
      <c r="J125" s="225" t="str">
        <f>INDEX('1. Inputs'!$B$30:$B$35,MATCH(I125,'1. Inputs'!$D$30:$D$35,0))</f>
        <v>Does not apply</v>
      </c>
      <c r="K125" s="241">
        <v>0</v>
      </c>
      <c r="L125" s="225" t="str">
        <f>INDEX('1. Inputs'!$B$30:$B$35,MATCH(K125,'1. Inputs'!$D$30:$D$35,0))</f>
        <v>Does not apply</v>
      </c>
      <c r="M125" s="228">
        <v>0</v>
      </c>
      <c r="N125" s="225" t="str">
        <f>INDEX('1. Inputs'!$B$30:$B$35,MATCH(M125,'1. Inputs'!$D$30:$D$35,0))</f>
        <v>Does not apply</v>
      </c>
      <c r="O125" s="228">
        <v>0</v>
      </c>
      <c r="P125" s="225" t="str">
        <f>INDEX('1. Inputs'!$B$30:$B$35,MATCH(O125,'1. Inputs'!$D$30:$D$35,0))</f>
        <v>Does not apply</v>
      </c>
      <c r="Q125" s="228">
        <v>0</v>
      </c>
      <c r="R125" s="225" t="str">
        <f>INDEX('1. Inputs'!$B$30:$B$35,MATCH(Q125,'1. Inputs'!$D$30:$D$35,0))</f>
        <v>Does not apply</v>
      </c>
      <c r="S125" s="228">
        <v>0</v>
      </c>
      <c r="T125" s="225" t="str">
        <f>INDEX('1. Inputs'!$B$30:$B$35,MATCH(S125,'1. Inputs'!$D$30:$D$35,0))</f>
        <v>Does not apply</v>
      </c>
      <c r="U125" s="237"/>
      <c r="V125" s="137" t="str">
        <f>'2. MCA_Design'!D198</f>
        <v xml:space="preserve"> - </v>
      </c>
      <c r="W125" s="138">
        <v>0</v>
      </c>
      <c r="X125" s="139" t="str">
        <f>INDEX('1. Inputs'!$B$30:$B$35,MATCH(W125,'1. Inputs'!$D$30:$D$35,0))</f>
        <v>Does not apply</v>
      </c>
      <c r="Y125" s="138">
        <v>0</v>
      </c>
      <c r="Z125" s="139" t="str">
        <f>INDEX('1. Inputs'!$B$30:$B$35,MATCH(Y125,'1. Inputs'!$D$30:$D$35,0))</f>
        <v>Does not apply</v>
      </c>
      <c r="AA125" s="138">
        <v>0</v>
      </c>
      <c r="AB125" s="139" t="str">
        <f>INDEX('1. Inputs'!$B$30:$B$35,MATCH(AA125,'1. Inputs'!$D$30:$D$35,0))</f>
        <v>Does not apply</v>
      </c>
      <c r="AC125" s="138">
        <v>0</v>
      </c>
      <c r="AD125" s="139" t="str">
        <f>INDEX('1. Inputs'!$B$30:$B$35,MATCH(AC125,'1. Inputs'!$D$30:$D$35,0))</f>
        <v>Does not apply</v>
      </c>
      <c r="AE125" s="138">
        <v>0</v>
      </c>
      <c r="AF125" s="139" t="str">
        <f>INDEX('1. Inputs'!$B$30:$B$35,MATCH(AE125,'1. Inputs'!$D$30:$D$35,0))</f>
        <v>Does not apply</v>
      </c>
      <c r="AG125" s="138">
        <v>0</v>
      </c>
      <c r="AH125" s="139" t="str">
        <f>INDEX('1. Inputs'!$B$30:$B$35,MATCH(AG125,'1. Inputs'!$D$30:$D$35,0))</f>
        <v>Does not apply</v>
      </c>
      <c r="AI125" s="138">
        <v>0</v>
      </c>
      <c r="AJ125" s="139" t="str">
        <f>INDEX('1. Inputs'!$B$30:$B$35,MATCH(AI125,'1. Inputs'!$D$30:$D$35,0))</f>
        <v>Does not apply</v>
      </c>
      <c r="AK125" s="138">
        <v>0</v>
      </c>
      <c r="AL125" s="139" t="str">
        <f>INDEX('1. Inputs'!$B$30:$B$35,MATCH(AK125,'1. Inputs'!$D$30:$D$35,0))</f>
        <v>Does not apply</v>
      </c>
    </row>
    <row r="126" spans="1:38" ht="31" hidden="1" outlineLevel="1" x14ac:dyDescent="0.35">
      <c r="B126" s="247"/>
      <c r="C126" s="221" t="str">
        <f>'2. MCA_Design'!C199</f>
        <v>Not completed for this example</v>
      </c>
      <c r="D126" s="239">
        <v>0</v>
      </c>
      <c r="E126" s="223">
        <v>0</v>
      </c>
      <c r="F126" s="230" t="str">
        <f>INDEX('1. Inputs'!$B$30:$B$35,MATCH(E126,'1. Inputs'!$D$30:$D$35,0))</f>
        <v>Does not apply</v>
      </c>
      <c r="G126" s="241">
        <v>0</v>
      </c>
      <c r="H126" s="225" t="str">
        <f>INDEX('1. Inputs'!$B$30:$B$35,MATCH(G126,'1. Inputs'!$D$30:$D$35,0))</f>
        <v>Does not apply</v>
      </c>
      <c r="I126" s="241">
        <v>0</v>
      </c>
      <c r="J126" s="225" t="str">
        <f>INDEX('1. Inputs'!$B$30:$B$35,MATCH(I126,'1. Inputs'!$D$30:$D$35,0))</f>
        <v>Does not apply</v>
      </c>
      <c r="K126" s="241">
        <v>0</v>
      </c>
      <c r="L126" s="225" t="str">
        <f>INDEX('1. Inputs'!$B$30:$B$35,MATCH(K126,'1. Inputs'!$D$30:$D$35,0))</f>
        <v>Does not apply</v>
      </c>
      <c r="M126" s="223">
        <v>0</v>
      </c>
      <c r="N126" s="225" t="str">
        <f>INDEX('1. Inputs'!$B$30:$B$35,MATCH(M126,'1. Inputs'!$D$30:$D$35,0))</f>
        <v>Does not apply</v>
      </c>
      <c r="O126" s="223">
        <v>0</v>
      </c>
      <c r="P126" s="225" t="str">
        <f>INDEX('1. Inputs'!$B$30:$B$35,MATCH(O126,'1. Inputs'!$D$30:$D$35,0))</f>
        <v>Does not apply</v>
      </c>
      <c r="Q126" s="223">
        <v>0</v>
      </c>
      <c r="R126" s="225" t="str">
        <f>INDEX('1. Inputs'!$B$30:$B$35,MATCH(Q126,'1. Inputs'!$D$30:$D$35,0))</f>
        <v>Does not apply</v>
      </c>
      <c r="S126" s="223">
        <v>0</v>
      </c>
      <c r="T126" s="225" t="str">
        <f>INDEX('1. Inputs'!$B$30:$B$35,MATCH(S126,'1. Inputs'!$D$30:$D$35,0))</f>
        <v>Does not apply</v>
      </c>
      <c r="U126" s="243"/>
      <c r="V126" s="137" t="str">
        <f>'2. MCA_Design'!D199</f>
        <v xml:space="preserve"> - </v>
      </c>
      <c r="W126" s="138">
        <v>0</v>
      </c>
      <c r="X126" s="139" t="str">
        <f>INDEX('1. Inputs'!$B$30:$B$35,MATCH(W126,'1. Inputs'!$D$30:$D$35,0))</f>
        <v>Does not apply</v>
      </c>
      <c r="Y126" s="138">
        <v>0</v>
      </c>
      <c r="Z126" s="139" t="str">
        <f>INDEX('1. Inputs'!$B$30:$B$35,MATCH(Y126,'1. Inputs'!$D$30:$D$35,0))</f>
        <v>Does not apply</v>
      </c>
      <c r="AA126" s="138">
        <v>0</v>
      </c>
      <c r="AB126" s="139" t="str">
        <f>INDEX('1. Inputs'!$B$30:$B$35,MATCH(AA126,'1. Inputs'!$D$30:$D$35,0))</f>
        <v>Does not apply</v>
      </c>
      <c r="AC126" s="138">
        <v>0</v>
      </c>
      <c r="AD126" s="139" t="str">
        <f>INDEX('1. Inputs'!$B$30:$B$35,MATCH(AC126,'1. Inputs'!$D$30:$D$35,0))</f>
        <v>Does not apply</v>
      </c>
      <c r="AE126" s="138">
        <v>0</v>
      </c>
      <c r="AF126" s="139" t="str">
        <f>INDEX('1. Inputs'!$B$30:$B$35,MATCH(AE126,'1. Inputs'!$D$30:$D$35,0))</f>
        <v>Does not apply</v>
      </c>
      <c r="AG126" s="138">
        <v>0</v>
      </c>
      <c r="AH126" s="139" t="str">
        <f>INDEX('1. Inputs'!$B$30:$B$35,MATCH(AG126,'1. Inputs'!$D$30:$D$35,0))</f>
        <v>Does not apply</v>
      </c>
      <c r="AI126" s="138">
        <v>0</v>
      </c>
      <c r="AJ126" s="139" t="str">
        <f>INDEX('1. Inputs'!$B$30:$B$35,MATCH(AI126,'1. Inputs'!$D$30:$D$35,0))</f>
        <v>Does not apply</v>
      </c>
      <c r="AK126" s="138">
        <v>0</v>
      </c>
      <c r="AL126" s="139" t="str">
        <f>INDEX('1. Inputs'!$B$30:$B$35,MATCH(AK126,'1. Inputs'!$D$30:$D$35,0))</f>
        <v>Does not apply</v>
      </c>
    </row>
    <row r="127" spans="1:38" ht="31.5" hidden="1" outlineLevel="1" thickBot="1" x14ac:dyDescent="0.4">
      <c r="B127" s="248"/>
      <c r="C127" s="238"/>
      <c r="D127" s="240"/>
      <c r="E127" s="224">
        <v>0</v>
      </c>
      <c r="F127" s="231" t="str">
        <f>INDEX('1. Inputs'!$B$30:$B$35,MATCH(E127,'1. Inputs'!$D$30:$D$35,0))</f>
        <v>Does not apply</v>
      </c>
      <c r="G127" s="242">
        <v>0</v>
      </c>
      <c r="H127" s="226" t="str">
        <f>INDEX('1. Inputs'!$B$30:$B$35,MATCH(G127,'1. Inputs'!$D$30:$D$35,0))</f>
        <v>Does not apply</v>
      </c>
      <c r="I127" s="242">
        <v>0</v>
      </c>
      <c r="J127" s="226" t="str">
        <f>INDEX('1. Inputs'!$B$30:$B$35,MATCH(I127,'1. Inputs'!$D$30:$D$35,0))</f>
        <v>Does not apply</v>
      </c>
      <c r="K127" s="242">
        <v>0</v>
      </c>
      <c r="L127" s="226" t="str">
        <f>INDEX('1. Inputs'!$B$30:$B$35,MATCH(K127,'1. Inputs'!$D$30:$D$35,0))</f>
        <v>Does not apply</v>
      </c>
      <c r="M127" s="224">
        <v>0</v>
      </c>
      <c r="N127" s="226" t="str">
        <f>INDEX('1. Inputs'!$B$30:$B$35,MATCH(M127,'1. Inputs'!$D$30:$D$35,0))</f>
        <v>Does not apply</v>
      </c>
      <c r="O127" s="224">
        <v>0</v>
      </c>
      <c r="P127" s="226" t="str">
        <f>INDEX('1. Inputs'!$B$30:$B$35,MATCH(O127,'1. Inputs'!$D$30:$D$35,0))</f>
        <v>Does not apply</v>
      </c>
      <c r="Q127" s="224">
        <v>0</v>
      </c>
      <c r="R127" s="226" t="str">
        <f>INDEX('1. Inputs'!$B$30:$B$35,MATCH(Q127,'1. Inputs'!$D$30:$D$35,0))</f>
        <v>Does not apply</v>
      </c>
      <c r="S127" s="224">
        <v>0</v>
      </c>
      <c r="T127" s="226" t="str">
        <f>INDEX('1. Inputs'!$B$30:$B$35,MATCH(S127,'1. Inputs'!$D$30:$D$35,0))</f>
        <v>Does not apply</v>
      </c>
      <c r="U127" s="244"/>
      <c r="V127" s="137" t="str">
        <f>'2. MCA_Design'!D200</f>
        <v xml:space="preserve"> - </v>
      </c>
      <c r="W127" s="138">
        <v>0</v>
      </c>
      <c r="X127" s="139" t="str">
        <f>INDEX('1. Inputs'!$B$30:$B$35,MATCH(W127,'1. Inputs'!$D$30:$D$35,0))</f>
        <v>Does not apply</v>
      </c>
      <c r="Y127" s="138">
        <v>0</v>
      </c>
      <c r="Z127" s="139" t="str">
        <f>INDEX('1. Inputs'!$B$30:$B$35,MATCH(Y127,'1. Inputs'!$D$30:$D$35,0))</f>
        <v>Does not apply</v>
      </c>
      <c r="AA127" s="138">
        <v>0</v>
      </c>
      <c r="AB127" s="139" t="str">
        <f>INDEX('1. Inputs'!$B$30:$B$35,MATCH(AA127,'1. Inputs'!$D$30:$D$35,0))</f>
        <v>Does not apply</v>
      </c>
      <c r="AC127" s="138">
        <v>0</v>
      </c>
      <c r="AD127" s="139" t="str">
        <f>INDEX('1. Inputs'!$B$30:$B$35,MATCH(AC127,'1. Inputs'!$D$30:$D$35,0))</f>
        <v>Does not apply</v>
      </c>
      <c r="AE127" s="138">
        <v>0</v>
      </c>
      <c r="AF127" s="139" t="str">
        <f>INDEX('1. Inputs'!$B$30:$B$35,MATCH(AE127,'1. Inputs'!$D$30:$D$35,0))</f>
        <v>Does not apply</v>
      </c>
      <c r="AG127" s="138">
        <v>0</v>
      </c>
      <c r="AH127" s="139" t="str">
        <f>INDEX('1. Inputs'!$B$30:$B$35,MATCH(AG127,'1. Inputs'!$D$30:$D$35,0))</f>
        <v>Does not apply</v>
      </c>
      <c r="AI127" s="138">
        <v>0</v>
      </c>
      <c r="AJ127" s="139" t="str">
        <f>INDEX('1. Inputs'!$B$30:$B$35,MATCH(AI127,'1. Inputs'!$D$30:$D$35,0))</f>
        <v>Does not apply</v>
      </c>
      <c r="AK127" s="138">
        <v>0</v>
      </c>
      <c r="AL127" s="139" t="str">
        <f>INDEX('1. Inputs'!$B$30:$B$35,MATCH(AK127,'1. Inputs'!$D$30:$D$35,0))</f>
        <v>Does not apply</v>
      </c>
    </row>
    <row r="128" spans="1:38" ht="31" hidden="1" outlineLevel="1" x14ac:dyDescent="0.35">
      <c r="B128" s="246" t="str">
        <f>'2. MCA_Design'!B201</f>
        <v>Not completed for this example</v>
      </c>
      <c r="C128" s="221" t="str">
        <f>'2. MCA_Design'!C201</f>
        <v>Not completed for this example</v>
      </c>
      <c r="D128" s="249">
        <v>0</v>
      </c>
      <c r="E128" s="227">
        <v>0</v>
      </c>
      <c r="F128" s="232" t="str">
        <f>INDEX('1. Inputs'!$B$30:$B$35,MATCH(E128,'1. Inputs'!$D$30:$D$35,0))</f>
        <v>Does not apply</v>
      </c>
      <c r="G128" s="245">
        <v>0</v>
      </c>
      <c r="H128" s="229" t="str">
        <f>INDEX('1. Inputs'!$B$30:$B$35,MATCH(G128,'1. Inputs'!$D$30:$D$35,0))</f>
        <v>Does not apply</v>
      </c>
      <c r="I128" s="245">
        <v>0</v>
      </c>
      <c r="J128" s="229" t="str">
        <f>INDEX('1. Inputs'!$B$30:$B$35,MATCH(I128,'1. Inputs'!$D$30:$D$35,0))</f>
        <v>Does not apply</v>
      </c>
      <c r="K128" s="245">
        <v>0</v>
      </c>
      <c r="L128" s="229" t="str">
        <f>INDEX('1. Inputs'!$B$30:$B$35,MATCH(K128,'1. Inputs'!$D$30:$D$35,0))</f>
        <v>Does not apply</v>
      </c>
      <c r="M128" s="227">
        <v>0</v>
      </c>
      <c r="N128" s="229" t="str">
        <f>INDEX('1. Inputs'!$B$30:$B$35,MATCH(M128,'1. Inputs'!$D$30:$D$35,0))</f>
        <v>Does not apply</v>
      </c>
      <c r="O128" s="227">
        <v>0</v>
      </c>
      <c r="P128" s="229" t="str">
        <f>INDEX('1. Inputs'!$B$30:$B$35,MATCH(O128,'1. Inputs'!$D$30:$D$35,0))</f>
        <v>Does not apply</v>
      </c>
      <c r="Q128" s="227">
        <v>0</v>
      </c>
      <c r="R128" s="229" t="str">
        <f>INDEX('1. Inputs'!$B$30:$B$35,MATCH(Q128,'1. Inputs'!$D$30:$D$35,0))</f>
        <v>Does not apply</v>
      </c>
      <c r="S128" s="227">
        <v>0</v>
      </c>
      <c r="T128" s="229" t="str">
        <f>INDEX('1. Inputs'!$B$30:$B$35,MATCH(S128,'1. Inputs'!$D$30:$D$35,0))</f>
        <v>Does not apply</v>
      </c>
      <c r="U128" s="236"/>
      <c r="V128" s="137" t="str">
        <f>'2. MCA_Design'!D201</f>
        <v xml:space="preserve"> - </v>
      </c>
      <c r="W128" s="138">
        <v>0</v>
      </c>
      <c r="X128" s="139" t="str">
        <f>INDEX('1. Inputs'!$B$30:$B$35,MATCH(W128,'1. Inputs'!$D$30:$D$35,0))</f>
        <v>Does not apply</v>
      </c>
      <c r="Y128" s="138">
        <v>0</v>
      </c>
      <c r="Z128" s="139" t="str">
        <f>INDEX('1. Inputs'!$B$30:$B$35,MATCH(Y128,'1. Inputs'!$D$30:$D$35,0))</f>
        <v>Does not apply</v>
      </c>
      <c r="AA128" s="138">
        <v>0</v>
      </c>
      <c r="AB128" s="139" t="str">
        <f>INDEX('1. Inputs'!$B$30:$B$35,MATCH(AA128,'1. Inputs'!$D$30:$D$35,0))</f>
        <v>Does not apply</v>
      </c>
      <c r="AC128" s="138">
        <v>0</v>
      </c>
      <c r="AD128" s="139" t="str">
        <f>INDEX('1. Inputs'!$B$30:$B$35,MATCH(AC128,'1. Inputs'!$D$30:$D$35,0))</f>
        <v>Does not apply</v>
      </c>
      <c r="AE128" s="138">
        <v>0</v>
      </c>
      <c r="AF128" s="139" t="str">
        <f>INDEX('1. Inputs'!$B$30:$B$35,MATCH(AE128,'1. Inputs'!$D$30:$D$35,0))</f>
        <v>Does not apply</v>
      </c>
      <c r="AG128" s="138">
        <v>0</v>
      </c>
      <c r="AH128" s="139" t="str">
        <f>INDEX('1. Inputs'!$B$30:$B$35,MATCH(AG128,'1. Inputs'!$D$30:$D$35,0))</f>
        <v>Does not apply</v>
      </c>
      <c r="AI128" s="138">
        <v>0</v>
      </c>
      <c r="AJ128" s="139" t="str">
        <f>INDEX('1. Inputs'!$B$30:$B$35,MATCH(AI128,'1. Inputs'!$D$30:$D$35,0))</f>
        <v>Does not apply</v>
      </c>
      <c r="AK128" s="138">
        <v>0</v>
      </c>
      <c r="AL128" s="139" t="str">
        <f>INDEX('1. Inputs'!$B$30:$B$35,MATCH(AK128,'1. Inputs'!$D$30:$D$35,0))</f>
        <v>Does not apply</v>
      </c>
    </row>
    <row r="129" spans="2:38" ht="31.5" hidden="1" outlineLevel="1" thickBot="1" x14ac:dyDescent="0.4">
      <c r="B129" s="247"/>
      <c r="C129" s="238"/>
      <c r="D129" s="250"/>
      <c r="E129" s="228">
        <v>0</v>
      </c>
      <c r="F129" s="233" t="str">
        <f>INDEX('1. Inputs'!$B$30:$B$35,MATCH(E129,'1. Inputs'!$D$30:$D$35,0))</f>
        <v>Does not apply</v>
      </c>
      <c r="G129" s="241">
        <v>0</v>
      </c>
      <c r="H129" s="225" t="str">
        <f>INDEX('1. Inputs'!$B$30:$B$35,MATCH(G129,'1. Inputs'!$D$30:$D$35,0))</f>
        <v>Does not apply</v>
      </c>
      <c r="I129" s="241">
        <v>0</v>
      </c>
      <c r="J129" s="225" t="str">
        <f>INDEX('1. Inputs'!$B$30:$B$35,MATCH(I129,'1. Inputs'!$D$30:$D$35,0))</f>
        <v>Does not apply</v>
      </c>
      <c r="K129" s="241">
        <v>0</v>
      </c>
      <c r="L129" s="225" t="str">
        <f>INDEX('1. Inputs'!$B$30:$B$35,MATCH(K129,'1. Inputs'!$D$30:$D$35,0))</f>
        <v>Does not apply</v>
      </c>
      <c r="M129" s="228"/>
      <c r="N129" s="225" t="str">
        <f>INDEX('1. Inputs'!$B$30:$B$35,MATCH(M129,'1. Inputs'!$D$30:$D$35,0))</f>
        <v>Does not apply</v>
      </c>
      <c r="O129" s="228"/>
      <c r="P129" s="225" t="str">
        <f>INDEX('1. Inputs'!$B$30:$B$35,MATCH(O129,'1. Inputs'!$D$30:$D$35,0))</f>
        <v>Does not apply</v>
      </c>
      <c r="Q129" s="228"/>
      <c r="R129" s="225" t="str">
        <f>INDEX('1. Inputs'!$B$30:$B$35,MATCH(Q129,'1. Inputs'!$D$30:$D$35,0))</f>
        <v>Does not apply</v>
      </c>
      <c r="S129" s="228"/>
      <c r="T129" s="225" t="str">
        <f>INDEX('1. Inputs'!$B$30:$B$35,MATCH(S129,'1. Inputs'!$D$30:$D$35,0))</f>
        <v>Does not apply</v>
      </c>
      <c r="U129" s="237"/>
      <c r="V129" s="137" t="str">
        <f>'2. MCA_Design'!D202</f>
        <v xml:space="preserve"> - </v>
      </c>
      <c r="W129" s="138">
        <v>0</v>
      </c>
      <c r="X129" s="139" t="str">
        <f>INDEX('1. Inputs'!$B$30:$B$35,MATCH(W129,'1. Inputs'!$D$30:$D$35,0))</f>
        <v>Does not apply</v>
      </c>
      <c r="Y129" s="138">
        <v>0</v>
      </c>
      <c r="Z129" s="139" t="str">
        <f>INDEX('1. Inputs'!$B$30:$B$35,MATCH(Y129,'1. Inputs'!$D$30:$D$35,0))</f>
        <v>Does not apply</v>
      </c>
      <c r="AA129" s="138">
        <v>0</v>
      </c>
      <c r="AB129" s="139" t="str">
        <f>INDEX('1. Inputs'!$B$30:$B$35,MATCH(AA129,'1. Inputs'!$D$30:$D$35,0))</f>
        <v>Does not apply</v>
      </c>
      <c r="AC129" s="138">
        <v>0</v>
      </c>
      <c r="AD129" s="139" t="str">
        <f>INDEX('1. Inputs'!$B$30:$B$35,MATCH(AC129,'1. Inputs'!$D$30:$D$35,0))</f>
        <v>Does not apply</v>
      </c>
      <c r="AE129" s="138">
        <v>0</v>
      </c>
      <c r="AF129" s="139" t="str">
        <f>INDEX('1. Inputs'!$B$30:$B$35,MATCH(AE129,'1. Inputs'!$D$30:$D$35,0))</f>
        <v>Does not apply</v>
      </c>
      <c r="AG129" s="138">
        <v>0</v>
      </c>
      <c r="AH129" s="139" t="str">
        <f>INDEX('1. Inputs'!$B$30:$B$35,MATCH(AG129,'1. Inputs'!$D$30:$D$35,0))</f>
        <v>Does not apply</v>
      </c>
      <c r="AI129" s="138">
        <v>0</v>
      </c>
      <c r="AJ129" s="139" t="str">
        <f>INDEX('1. Inputs'!$B$30:$B$35,MATCH(AI129,'1. Inputs'!$D$30:$D$35,0))</f>
        <v>Does not apply</v>
      </c>
      <c r="AK129" s="138">
        <v>0</v>
      </c>
      <c r="AL129" s="139" t="str">
        <f>INDEX('1. Inputs'!$B$30:$B$35,MATCH(AK129,'1. Inputs'!$D$30:$D$35,0))</f>
        <v>Does not apply</v>
      </c>
    </row>
    <row r="130" spans="2:38" ht="31" hidden="1" outlineLevel="1" x14ac:dyDescent="0.35">
      <c r="B130" s="247"/>
      <c r="C130" s="221" t="str">
        <f>'2. MCA_Design'!C203</f>
        <v>Not completed for this example</v>
      </c>
      <c r="D130" s="239">
        <v>0</v>
      </c>
      <c r="E130" s="223">
        <v>0</v>
      </c>
      <c r="F130" s="230" t="str">
        <f>INDEX('1. Inputs'!$B$30:$B$35,MATCH(E130,'1. Inputs'!$D$30:$D$35,0))</f>
        <v>Does not apply</v>
      </c>
      <c r="G130" s="241">
        <v>0</v>
      </c>
      <c r="H130" s="225" t="str">
        <f>INDEX('1. Inputs'!$B$30:$B$35,MATCH(G130,'1. Inputs'!$D$30:$D$35,0))</f>
        <v>Does not apply</v>
      </c>
      <c r="I130" s="241">
        <v>0</v>
      </c>
      <c r="J130" s="225" t="str">
        <f>INDEX('1. Inputs'!$B$30:$B$35,MATCH(I130,'1. Inputs'!$D$30:$D$35,0))</f>
        <v>Does not apply</v>
      </c>
      <c r="K130" s="241">
        <v>0</v>
      </c>
      <c r="L130" s="225" t="str">
        <f>INDEX('1. Inputs'!$B$30:$B$35,MATCH(K130,'1. Inputs'!$D$30:$D$35,0))</f>
        <v>Does not apply</v>
      </c>
      <c r="M130" s="223">
        <v>0</v>
      </c>
      <c r="N130" s="225" t="str">
        <f>INDEX('1. Inputs'!$B$30:$B$35,MATCH(M130,'1. Inputs'!$D$30:$D$35,0))</f>
        <v>Does not apply</v>
      </c>
      <c r="O130" s="223">
        <v>0</v>
      </c>
      <c r="P130" s="225" t="str">
        <f>INDEX('1. Inputs'!$B$30:$B$35,MATCH(O130,'1. Inputs'!$D$30:$D$35,0))</f>
        <v>Does not apply</v>
      </c>
      <c r="Q130" s="223">
        <v>0</v>
      </c>
      <c r="R130" s="225" t="str">
        <f>INDEX('1. Inputs'!$B$30:$B$35,MATCH(Q130,'1. Inputs'!$D$30:$D$35,0))</f>
        <v>Does not apply</v>
      </c>
      <c r="S130" s="223">
        <v>0</v>
      </c>
      <c r="T130" s="225" t="str">
        <f>INDEX('1. Inputs'!$B$30:$B$35,MATCH(S130,'1. Inputs'!$D$30:$D$35,0))</f>
        <v>Does not apply</v>
      </c>
      <c r="U130" s="243"/>
      <c r="V130" s="137" t="str">
        <f>'2. MCA_Design'!D203</f>
        <v xml:space="preserve"> - </v>
      </c>
      <c r="W130" s="138">
        <v>0</v>
      </c>
      <c r="X130" s="139" t="str">
        <f>INDEX('1. Inputs'!$B$30:$B$35,MATCH(W130,'1. Inputs'!$D$30:$D$35,0))</f>
        <v>Does not apply</v>
      </c>
      <c r="Y130" s="138">
        <v>0</v>
      </c>
      <c r="Z130" s="139" t="str">
        <f>INDEX('1. Inputs'!$B$30:$B$35,MATCH(Y130,'1. Inputs'!$D$30:$D$35,0))</f>
        <v>Does not apply</v>
      </c>
      <c r="AA130" s="138">
        <v>0</v>
      </c>
      <c r="AB130" s="139" t="str">
        <f>INDEX('1. Inputs'!$B$30:$B$35,MATCH(AA130,'1. Inputs'!$D$30:$D$35,0))</f>
        <v>Does not apply</v>
      </c>
      <c r="AC130" s="138">
        <v>0</v>
      </c>
      <c r="AD130" s="139" t="str">
        <f>INDEX('1. Inputs'!$B$30:$B$35,MATCH(AC130,'1. Inputs'!$D$30:$D$35,0))</f>
        <v>Does not apply</v>
      </c>
      <c r="AE130" s="138">
        <v>0</v>
      </c>
      <c r="AF130" s="139" t="str">
        <f>INDEX('1. Inputs'!$B$30:$B$35,MATCH(AE130,'1. Inputs'!$D$30:$D$35,0))</f>
        <v>Does not apply</v>
      </c>
      <c r="AG130" s="138">
        <v>0</v>
      </c>
      <c r="AH130" s="139" t="str">
        <f>INDEX('1. Inputs'!$B$30:$B$35,MATCH(AG130,'1. Inputs'!$D$30:$D$35,0))</f>
        <v>Does not apply</v>
      </c>
      <c r="AI130" s="138">
        <v>0</v>
      </c>
      <c r="AJ130" s="139" t="str">
        <f>INDEX('1. Inputs'!$B$30:$B$35,MATCH(AI130,'1. Inputs'!$D$30:$D$35,0))</f>
        <v>Does not apply</v>
      </c>
      <c r="AK130" s="138">
        <v>0</v>
      </c>
      <c r="AL130" s="139" t="str">
        <f>INDEX('1. Inputs'!$B$30:$B$35,MATCH(AK130,'1. Inputs'!$D$30:$D$35,0))</f>
        <v>Does not apply</v>
      </c>
    </row>
    <row r="131" spans="2:38" ht="31.5" hidden="1" outlineLevel="1" thickBot="1" x14ac:dyDescent="0.4">
      <c r="B131" s="248"/>
      <c r="C131" s="238"/>
      <c r="D131" s="240"/>
      <c r="E131" s="224">
        <v>0</v>
      </c>
      <c r="F131" s="231" t="str">
        <f>INDEX('1. Inputs'!$B$30:$B$35,MATCH(E131,'1. Inputs'!$D$30:$D$35,0))</f>
        <v>Does not apply</v>
      </c>
      <c r="G131" s="242">
        <v>0</v>
      </c>
      <c r="H131" s="226" t="str">
        <f>INDEX('1. Inputs'!$B$30:$B$35,MATCH(G131,'1. Inputs'!$D$30:$D$35,0))</f>
        <v>Does not apply</v>
      </c>
      <c r="I131" s="242">
        <v>0</v>
      </c>
      <c r="J131" s="226" t="str">
        <f>INDEX('1. Inputs'!$B$30:$B$35,MATCH(I131,'1. Inputs'!$D$30:$D$35,0))</f>
        <v>Does not apply</v>
      </c>
      <c r="K131" s="242">
        <v>0</v>
      </c>
      <c r="L131" s="226" t="str">
        <f>INDEX('1. Inputs'!$B$30:$B$35,MATCH(K131,'1. Inputs'!$D$30:$D$35,0))</f>
        <v>Does not apply</v>
      </c>
      <c r="M131" s="224"/>
      <c r="N131" s="226" t="str">
        <f>INDEX('1. Inputs'!$B$30:$B$35,MATCH(M131,'1. Inputs'!$D$30:$D$35,0))</f>
        <v>Does not apply</v>
      </c>
      <c r="O131" s="224"/>
      <c r="P131" s="226" t="str">
        <f>INDEX('1. Inputs'!$B$30:$B$35,MATCH(O131,'1. Inputs'!$D$30:$D$35,0))</f>
        <v>Does not apply</v>
      </c>
      <c r="Q131" s="224"/>
      <c r="R131" s="226" t="str">
        <f>INDEX('1. Inputs'!$B$30:$B$35,MATCH(Q131,'1. Inputs'!$D$30:$D$35,0))</f>
        <v>Does not apply</v>
      </c>
      <c r="S131" s="224"/>
      <c r="T131" s="226" t="str">
        <f>INDEX('1. Inputs'!$B$30:$B$35,MATCH(S131,'1. Inputs'!$D$30:$D$35,0))</f>
        <v>Does not apply</v>
      </c>
      <c r="U131" s="244"/>
      <c r="V131" s="147" t="str">
        <f>'2. MCA_Design'!D204</f>
        <v xml:space="preserve"> - </v>
      </c>
      <c r="W131" s="138">
        <v>0</v>
      </c>
      <c r="X131" s="139" t="str">
        <f>INDEX('1. Inputs'!$B$30:$B$35,MATCH(W131,'1. Inputs'!$D$30:$D$35,0))</f>
        <v>Does not apply</v>
      </c>
      <c r="Y131" s="138">
        <v>0</v>
      </c>
      <c r="Z131" s="139" t="str">
        <f>INDEX('1. Inputs'!$B$30:$B$35,MATCH(Y131,'1. Inputs'!$D$30:$D$35,0))</f>
        <v>Does not apply</v>
      </c>
      <c r="AA131" s="138">
        <v>0</v>
      </c>
      <c r="AB131" s="139" t="str">
        <f>INDEX('1. Inputs'!$B$30:$B$35,MATCH(AA131,'1. Inputs'!$D$30:$D$35,0))</f>
        <v>Does not apply</v>
      </c>
      <c r="AC131" s="138">
        <v>0</v>
      </c>
      <c r="AD131" s="139" t="str">
        <f>INDEX('1. Inputs'!$B$30:$B$35,MATCH(AC131,'1. Inputs'!$D$30:$D$35,0))</f>
        <v>Does not apply</v>
      </c>
      <c r="AE131" s="138">
        <v>0</v>
      </c>
      <c r="AF131" s="139" t="str">
        <f>INDEX('1. Inputs'!$B$30:$B$35,MATCH(AE131,'1. Inputs'!$D$30:$D$35,0))</f>
        <v>Does not apply</v>
      </c>
      <c r="AG131" s="138">
        <v>0</v>
      </c>
      <c r="AH131" s="139" t="str">
        <f>INDEX('1. Inputs'!$B$30:$B$35,MATCH(AG131,'1. Inputs'!$D$30:$D$35,0))</f>
        <v>Does not apply</v>
      </c>
      <c r="AI131" s="138">
        <v>0</v>
      </c>
      <c r="AJ131" s="139" t="str">
        <f>INDEX('1. Inputs'!$B$30:$B$35,MATCH(AI131,'1. Inputs'!$D$30:$D$35,0))</f>
        <v>Does not apply</v>
      </c>
      <c r="AK131" s="138">
        <v>0</v>
      </c>
      <c r="AL131" s="139" t="str">
        <f>INDEX('1. Inputs'!$B$30:$B$35,MATCH(AK131,'1. Inputs'!$D$30:$D$35,0))</f>
        <v>Does not apply</v>
      </c>
    </row>
    <row r="132" spans="2:38" collapsed="1" x14ac:dyDescent="0.35"/>
  </sheetData>
  <mergeCells count="1172">
    <mergeCell ref="U52:U53"/>
    <mergeCell ref="U54:U55"/>
    <mergeCell ref="G52:G53"/>
    <mergeCell ref="H52:H53"/>
    <mergeCell ref="G54:G55"/>
    <mergeCell ref="H54:H55"/>
    <mergeCell ref="K52:K53"/>
    <mergeCell ref="L52:L53"/>
    <mergeCell ref="K54:K55"/>
    <mergeCell ref="L54:L55"/>
    <mergeCell ref="M52:M53"/>
    <mergeCell ref="N52:N53"/>
    <mergeCell ref="M54:M55"/>
    <mergeCell ref="N54:N55"/>
    <mergeCell ref="O52:O53"/>
    <mergeCell ref="P52:P53"/>
    <mergeCell ref="E54:E55"/>
    <mergeCell ref="B24:B27"/>
    <mergeCell ref="B28:B31"/>
    <mergeCell ref="B48:B51"/>
    <mergeCell ref="B56:B59"/>
    <mergeCell ref="I52:I53"/>
    <mergeCell ref="J52:J53"/>
    <mergeCell ref="I54:I55"/>
    <mergeCell ref="J54:J55"/>
    <mergeCell ref="F52:F53"/>
    <mergeCell ref="F54:F55"/>
    <mergeCell ref="D52:D53"/>
    <mergeCell ref="D54:D55"/>
    <mergeCell ref="E52:E53"/>
    <mergeCell ref="C56:C57"/>
    <mergeCell ref="D56:D57"/>
    <mergeCell ref="E56:E57"/>
    <mergeCell ref="F56:F57"/>
    <mergeCell ref="G56:G57"/>
    <mergeCell ref="H56:H57"/>
    <mergeCell ref="B52:B55"/>
    <mergeCell ref="C52:C53"/>
    <mergeCell ref="C54:C55"/>
    <mergeCell ref="C28:C29"/>
    <mergeCell ref="C30:C31"/>
    <mergeCell ref="D30:D31"/>
    <mergeCell ref="E30:E31"/>
    <mergeCell ref="F30:F31"/>
    <mergeCell ref="H28:H29"/>
    <mergeCell ref="G28:G29"/>
    <mergeCell ref="F28:F29"/>
    <mergeCell ref="E28:E29"/>
    <mergeCell ref="D28:D29"/>
    <mergeCell ref="B16:B19"/>
    <mergeCell ref="D16:D17"/>
    <mergeCell ref="E16:E17"/>
    <mergeCell ref="F16:F17"/>
    <mergeCell ref="E14:E15"/>
    <mergeCell ref="D14:D15"/>
    <mergeCell ref="C14:C15"/>
    <mergeCell ref="B12:B15"/>
    <mergeCell ref="C16:C17"/>
    <mergeCell ref="J14:J15"/>
    <mergeCell ref="I14:I15"/>
    <mergeCell ref="H14:H15"/>
    <mergeCell ref="G14:G15"/>
    <mergeCell ref="F14:F15"/>
    <mergeCell ref="S52:S53"/>
    <mergeCell ref="T52:T53"/>
    <mergeCell ref="S54:S55"/>
    <mergeCell ref="T54:T55"/>
    <mergeCell ref="C12:C13"/>
    <mergeCell ref="D12:D13"/>
    <mergeCell ref="E12:E13"/>
    <mergeCell ref="F12:F13"/>
    <mergeCell ref="G12:G13"/>
    <mergeCell ref="H12:H13"/>
    <mergeCell ref="I12:I13"/>
    <mergeCell ref="J12:J13"/>
    <mergeCell ref="K12:K13"/>
    <mergeCell ref="L12:L13"/>
    <mergeCell ref="L14:L15"/>
    <mergeCell ref="K14:K15"/>
    <mergeCell ref="O54:O55"/>
    <mergeCell ref="P54:P55"/>
    <mergeCell ref="B20:B23"/>
    <mergeCell ref="U20:U21"/>
    <mergeCell ref="U18:U19"/>
    <mergeCell ref="K20:K21"/>
    <mergeCell ref="J20:J21"/>
    <mergeCell ref="I20:I21"/>
    <mergeCell ref="H20:H21"/>
    <mergeCell ref="G20:G21"/>
    <mergeCell ref="F20:F21"/>
    <mergeCell ref="E20:E21"/>
    <mergeCell ref="D20:D21"/>
    <mergeCell ref="N22:N23"/>
    <mergeCell ref="O18:O19"/>
    <mergeCell ref="P18:P19"/>
    <mergeCell ref="H22:H23"/>
    <mergeCell ref="I22:I23"/>
    <mergeCell ref="J22:J23"/>
    <mergeCell ref="K22:K23"/>
    <mergeCell ref="L22:L23"/>
    <mergeCell ref="C22:C23"/>
    <mergeCell ref="D22:D23"/>
    <mergeCell ref="E22:E23"/>
    <mergeCell ref="F22:F23"/>
    <mergeCell ref="G22:G23"/>
    <mergeCell ref="H18:H19"/>
    <mergeCell ref="E18:E19"/>
    <mergeCell ref="F18:F19"/>
    <mergeCell ref="G18:G19"/>
    <mergeCell ref="D18:D19"/>
    <mergeCell ref="L18:L19"/>
    <mergeCell ref="K18:K19"/>
    <mergeCell ref="J18:J19"/>
    <mergeCell ref="U16:U17"/>
    <mergeCell ref="U22:U23"/>
    <mergeCell ref="U12:U13"/>
    <mergeCell ref="U14:U15"/>
    <mergeCell ref="L20:L21"/>
    <mergeCell ref="M12:M13"/>
    <mergeCell ref="N12:N13"/>
    <mergeCell ref="M14:M15"/>
    <mergeCell ref="N14:N15"/>
    <mergeCell ref="M16:M17"/>
    <mergeCell ref="N16:N17"/>
    <mergeCell ref="M18:M19"/>
    <mergeCell ref="N18:N19"/>
    <mergeCell ref="M20:M21"/>
    <mergeCell ref="N20:N21"/>
    <mergeCell ref="M22:M23"/>
    <mergeCell ref="C20:C21"/>
    <mergeCell ref="L16:L17"/>
    <mergeCell ref="I18:I19"/>
    <mergeCell ref="G16:G17"/>
    <mergeCell ref="H16:H17"/>
    <mergeCell ref="I16:I17"/>
    <mergeCell ref="J16:J17"/>
    <mergeCell ref="K16:K17"/>
    <mergeCell ref="C18:C19"/>
    <mergeCell ref="U24:U25"/>
    <mergeCell ref="C26:C27"/>
    <mergeCell ref="D26:D27"/>
    <mergeCell ref="E26:E27"/>
    <mergeCell ref="F26:F27"/>
    <mergeCell ref="G26:G27"/>
    <mergeCell ref="H26:H27"/>
    <mergeCell ref="I26:I27"/>
    <mergeCell ref="J26:J27"/>
    <mergeCell ref="K26:K27"/>
    <mergeCell ref="L26:L27"/>
    <mergeCell ref="U26:U27"/>
    <mergeCell ref="M24:M25"/>
    <mergeCell ref="N24:N25"/>
    <mergeCell ref="M26:M27"/>
    <mergeCell ref="N26:N27"/>
    <mergeCell ref="H24:H25"/>
    <mergeCell ref="I24:I25"/>
    <mergeCell ref="J24:J25"/>
    <mergeCell ref="K24:K25"/>
    <mergeCell ref="L24:L25"/>
    <mergeCell ref="C24:C25"/>
    <mergeCell ref="D24:D25"/>
    <mergeCell ref="E24:E25"/>
    <mergeCell ref="F24:F25"/>
    <mergeCell ref="G24:G25"/>
    <mergeCell ref="O26:O27"/>
    <mergeCell ref="P26:P27"/>
    <mergeCell ref="B32:B35"/>
    <mergeCell ref="C32:C33"/>
    <mergeCell ref="D32:D33"/>
    <mergeCell ref="E32:E33"/>
    <mergeCell ref="F32:F33"/>
    <mergeCell ref="G32:G33"/>
    <mergeCell ref="H32:H33"/>
    <mergeCell ref="I32:I33"/>
    <mergeCell ref="J32:J33"/>
    <mergeCell ref="K32:K33"/>
    <mergeCell ref="L32:L33"/>
    <mergeCell ref="U32:U33"/>
    <mergeCell ref="C34:C35"/>
    <mergeCell ref="D34:D35"/>
    <mergeCell ref="G30:G31"/>
    <mergeCell ref="H30:H31"/>
    <mergeCell ref="I30:I31"/>
    <mergeCell ref="J30:J31"/>
    <mergeCell ref="K30:K31"/>
    <mergeCell ref="J34:J35"/>
    <mergeCell ref="K34:K35"/>
    <mergeCell ref="L34:L35"/>
    <mergeCell ref="U34:U35"/>
    <mergeCell ref="H36:H37"/>
    <mergeCell ref="I36:I37"/>
    <mergeCell ref="J36:J37"/>
    <mergeCell ref="K36:K37"/>
    <mergeCell ref="L36:L37"/>
    <mergeCell ref="U36:U37"/>
    <mergeCell ref="E34:E35"/>
    <mergeCell ref="F34:F35"/>
    <mergeCell ref="G34:G35"/>
    <mergeCell ref="H34:H35"/>
    <mergeCell ref="I34:I35"/>
    <mergeCell ref="U38:U39"/>
    <mergeCell ref="U28:U29"/>
    <mergeCell ref="L28:L29"/>
    <mergeCell ref="K28:K29"/>
    <mergeCell ref="J28:J29"/>
    <mergeCell ref="I28:I29"/>
    <mergeCell ref="M28:M29"/>
    <mergeCell ref="N28:N29"/>
    <mergeCell ref="L30:L31"/>
    <mergeCell ref="U30:U31"/>
    <mergeCell ref="B40:B43"/>
    <mergeCell ref="C40:C41"/>
    <mergeCell ref="D40:D41"/>
    <mergeCell ref="E40:E41"/>
    <mergeCell ref="F40:F41"/>
    <mergeCell ref="G40:G41"/>
    <mergeCell ref="H40:H41"/>
    <mergeCell ref="I40:I41"/>
    <mergeCell ref="J40:J41"/>
    <mergeCell ref="K40:K41"/>
    <mergeCell ref="L40:L41"/>
    <mergeCell ref="U40:U41"/>
    <mergeCell ref="C42:C43"/>
    <mergeCell ref="D42:D43"/>
    <mergeCell ref="E42:E43"/>
    <mergeCell ref="H38:H39"/>
    <mergeCell ref="I38:I39"/>
    <mergeCell ref="J38:J39"/>
    <mergeCell ref="K38:K39"/>
    <mergeCell ref="L38:L39"/>
    <mergeCell ref="C38:C39"/>
    <mergeCell ref="D38:D39"/>
    <mergeCell ref="E38:E39"/>
    <mergeCell ref="F38:F39"/>
    <mergeCell ref="G38:G39"/>
    <mergeCell ref="N42:N43"/>
    <mergeCell ref="B36:B39"/>
    <mergeCell ref="C36:C37"/>
    <mergeCell ref="D36:D37"/>
    <mergeCell ref="E36:E37"/>
    <mergeCell ref="F36:F37"/>
    <mergeCell ref="G36:G37"/>
    <mergeCell ref="I46:I47"/>
    <mergeCell ref="J46:J47"/>
    <mergeCell ref="K46:K47"/>
    <mergeCell ref="L46:L47"/>
    <mergeCell ref="U46:U47"/>
    <mergeCell ref="D46:D47"/>
    <mergeCell ref="E46:E47"/>
    <mergeCell ref="F46:F47"/>
    <mergeCell ref="G46:G47"/>
    <mergeCell ref="H46:H47"/>
    <mergeCell ref="K42:K43"/>
    <mergeCell ref="L42:L43"/>
    <mergeCell ref="U42:U43"/>
    <mergeCell ref="B44:B47"/>
    <mergeCell ref="C44:C45"/>
    <mergeCell ref="C46:C47"/>
    <mergeCell ref="D44:D45"/>
    <mergeCell ref="E44:E45"/>
    <mergeCell ref="F44:F45"/>
    <mergeCell ref="G44:G45"/>
    <mergeCell ref="H44:H45"/>
    <mergeCell ref="I44:I45"/>
    <mergeCell ref="J44:J45"/>
    <mergeCell ref="K44:K45"/>
    <mergeCell ref="L44:L45"/>
    <mergeCell ref="U44:U45"/>
    <mergeCell ref="F42:F43"/>
    <mergeCell ref="G42:G43"/>
    <mergeCell ref="H42:H43"/>
    <mergeCell ref="I42:I43"/>
    <mergeCell ref="J42:J43"/>
    <mergeCell ref="M42:M43"/>
    <mergeCell ref="I50:I51"/>
    <mergeCell ref="H50:H51"/>
    <mergeCell ref="G50:G51"/>
    <mergeCell ref="C50:C51"/>
    <mergeCell ref="D50:D51"/>
    <mergeCell ref="E50:E51"/>
    <mergeCell ref="F50:F51"/>
    <mergeCell ref="U48:U49"/>
    <mergeCell ref="U50:U51"/>
    <mergeCell ref="L50:L51"/>
    <mergeCell ref="K50:K51"/>
    <mergeCell ref="J50:J51"/>
    <mergeCell ref="M48:M49"/>
    <mergeCell ref="N48:N49"/>
    <mergeCell ref="M50:M51"/>
    <mergeCell ref="N50:N51"/>
    <mergeCell ref="O50:O51"/>
    <mergeCell ref="P50:P51"/>
    <mergeCell ref="Q50:Q51"/>
    <mergeCell ref="R50:R51"/>
    <mergeCell ref="S50:S51"/>
    <mergeCell ref="T50:T51"/>
    <mergeCell ref="H48:H49"/>
    <mergeCell ref="I48:I49"/>
    <mergeCell ref="J48:J49"/>
    <mergeCell ref="K48:K49"/>
    <mergeCell ref="L48:L49"/>
    <mergeCell ref="C48:C49"/>
    <mergeCell ref="D48:D49"/>
    <mergeCell ref="E48:E49"/>
    <mergeCell ref="F48:F49"/>
    <mergeCell ref="G48:G49"/>
    <mergeCell ref="U56:U57"/>
    <mergeCell ref="C58:C59"/>
    <mergeCell ref="D58:D59"/>
    <mergeCell ref="E58:E59"/>
    <mergeCell ref="F58:F59"/>
    <mergeCell ref="G58:G59"/>
    <mergeCell ref="H58:H59"/>
    <mergeCell ref="I58:I59"/>
    <mergeCell ref="J58:J59"/>
    <mergeCell ref="K58:K59"/>
    <mergeCell ref="L58:L59"/>
    <mergeCell ref="N58:N59"/>
    <mergeCell ref="O58:O59"/>
    <mergeCell ref="P58:P59"/>
    <mergeCell ref="Q58:Q59"/>
    <mergeCell ref="O56:O57"/>
    <mergeCell ref="P56:P57"/>
    <mergeCell ref="Q56:Q57"/>
    <mergeCell ref="R56:R57"/>
    <mergeCell ref="S56:S57"/>
    <mergeCell ref="I56:I57"/>
    <mergeCell ref="J56:J57"/>
    <mergeCell ref="K56:K57"/>
    <mergeCell ref="L56:L57"/>
    <mergeCell ref="N56:N57"/>
    <mergeCell ref="M56:M57"/>
    <mergeCell ref="U58:U59"/>
    <mergeCell ref="B60:B63"/>
    <mergeCell ref="C60:C61"/>
    <mergeCell ref="D60:D61"/>
    <mergeCell ref="E60:E61"/>
    <mergeCell ref="F60:F61"/>
    <mergeCell ref="G60:G61"/>
    <mergeCell ref="H60:H61"/>
    <mergeCell ref="I60:I61"/>
    <mergeCell ref="J60:J61"/>
    <mergeCell ref="K60:K61"/>
    <mergeCell ref="L60:L61"/>
    <mergeCell ref="N60:N61"/>
    <mergeCell ref="S62:S63"/>
    <mergeCell ref="T62:T63"/>
    <mergeCell ref="U62:U63"/>
    <mergeCell ref="M58:M59"/>
    <mergeCell ref="M60:M61"/>
    <mergeCell ref="M62:M63"/>
    <mergeCell ref="B64:B67"/>
    <mergeCell ref="C64:C65"/>
    <mergeCell ref="D64:D65"/>
    <mergeCell ref="E64:E65"/>
    <mergeCell ref="F64:F65"/>
    <mergeCell ref="G64:G65"/>
    <mergeCell ref="H64:H65"/>
    <mergeCell ref="I64:I65"/>
    <mergeCell ref="J64:J65"/>
    <mergeCell ref="K64:K65"/>
    <mergeCell ref="L64:L65"/>
    <mergeCell ref="N64:N65"/>
    <mergeCell ref="T60:T61"/>
    <mergeCell ref="U60:U61"/>
    <mergeCell ref="C62:C63"/>
    <mergeCell ref="D62:D63"/>
    <mergeCell ref="E62:E63"/>
    <mergeCell ref="F62:F63"/>
    <mergeCell ref="G62:G63"/>
    <mergeCell ref="H62:H63"/>
    <mergeCell ref="I62:I63"/>
    <mergeCell ref="J62:J63"/>
    <mergeCell ref="K62:K63"/>
    <mergeCell ref="L62:L63"/>
    <mergeCell ref="N62:N63"/>
    <mergeCell ref="O62:O63"/>
    <mergeCell ref="P62:P63"/>
    <mergeCell ref="Q62:Q63"/>
    <mergeCell ref="O60:O61"/>
    <mergeCell ref="T64:T65"/>
    <mergeCell ref="U64:U65"/>
    <mergeCell ref="C66:C67"/>
    <mergeCell ref="U66:U67"/>
    <mergeCell ref="B68:B71"/>
    <mergeCell ref="C68:C69"/>
    <mergeCell ref="D68:D69"/>
    <mergeCell ref="E68:E69"/>
    <mergeCell ref="F68:F69"/>
    <mergeCell ref="G68:G69"/>
    <mergeCell ref="H68:H69"/>
    <mergeCell ref="I68:I69"/>
    <mergeCell ref="J68:J69"/>
    <mergeCell ref="K68:K69"/>
    <mergeCell ref="L68:L69"/>
    <mergeCell ref="N68:N69"/>
    <mergeCell ref="S70:S71"/>
    <mergeCell ref="T70:T71"/>
    <mergeCell ref="U70:U71"/>
    <mergeCell ref="M64:M65"/>
    <mergeCell ref="M66:M67"/>
    <mergeCell ref="D66:D67"/>
    <mergeCell ref="E66:E67"/>
    <mergeCell ref="F66:F67"/>
    <mergeCell ref="G66:G67"/>
    <mergeCell ref="H66:H67"/>
    <mergeCell ref="I66:I67"/>
    <mergeCell ref="J66:J67"/>
    <mergeCell ref="K66:K67"/>
    <mergeCell ref="L66:L67"/>
    <mergeCell ref="N66:N67"/>
    <mergeCell ref="O66:O67"/>
    <mergeCell ref="P66:P67"/>
    <mergeCell ref="Q66:Q67"/>
    <mergeCell ref="O64:O65"/>
    <mergeCell ref="C72:C73"/>
    <mergeCell ref="D72:D73"/>
    <mergeCell ref="E72:E73"/>
    <mergeCell ref="F72:F73"/>
    <mergeCell ref="G72:G73"/>
    <mergeCell ref="H72:H73"/>
    <mergeCell ref="I72:I73"/>
    <mergeCell ref="J72:J73"/>
    <mergeCell ref="K72:K73"/>
    <mergeCell ref="L72:L73"/>
    <mergeCell ref="U72:U73"/>
    <mergeCell ref="T68:T69"/>
    <mergeCell ref="U68:U69"/>
    <mergeCell ref="C70:C71"/>
    <mergeCell ref="D70:D71"/>
    <mergeCell ref="E70:E71"/>
    <mergeCell ref="F70:F71"/>
    <mergeCell ref="G70:G71"/>
    <mergeCell ref="H70:H71"/>
    <mergeCell ref="I70:I71"/>
    <mergeCell ref="J70:J71"/>
    <mergeCell ref="K70:K71"/>
    <mergeCell ref="L70:L71"/>
    <mergeCell ref="N70:N71"/>
    <mergeCell ref="O70:O71"/>
    <mergeCell ref="P70:P71"/>
    <mergeCell ref="Q70:Q71"/>
    <mergeCell ref="O68:O69"/>
    <mergeCell ref="Q72:Q73"/>
    <mergeCell ref="R72:R73"/>
    <mergeCell ref="S68:S69"/>
    <mergeCell ref="J78:J79"/>
    <mergeCell ref="U74:U75"/>
    <mergeCell ref="B76:B79"/>
    <mergeCell ref="C76:C77"/>
    <mergeCell ref="D76:D77"/>
    <mergeCell ref="E76:E77"/>
    <mergeCell ref="F76:F77"/>
    <mergeCell ref="G76:G77"/>
    <mergeCell ref="H76:H77"/>
    <mergeCell ref="I76:I77"/>
    <mergeCell ref="J76:J77"/>
    <mergeCell ref="K76:K77"/>
    <mergeCell ref="L76:L77"/>
    <mergeCell ref="U76:U77"/>
    <mergeCell ref="C78:C79"/>
    <mergeCell ref="D78:D79"/>
    <mergeCell ref="E78:E79"/>
    <mergeCell ref="H74:H75"/>
    <mergeCell ref="I74:I75"/>
    <mergeCell ref="J74:J75"/>
    <mergeCell ref="K74:K75"/>
    <mergeCell ref="L74:L75"/>
    <mergeCell ref="C74:C75"/>
    <mergeCell ref="D74:D75"/>
    <mergeCell ref="E74:E75"/>
    <mergeCell ref="F74:F75"/>
    <mergeCell ref="G74:G75"/>
    <mergeCell ref="Q74:Q75"/>
    <mergeCell ref="R74:R75"/>
    <mergeCell ref="Q76:Q77"/>
    <mergeCell ref="R76:R77"/>
    <mergeCell ref="B72:B75"/>
    <mergeCell ref="I82:I83"/>
    <mergeCell ref="J82:J83"/>
    <mergeCell ref="K82:K83"/>
    <mergeCell ref="L82:L83"/>
    <mergeCell ref="U82:U83"/>
    <mergeCell ref="M82:M83"/>
    <mergeCell ref="N82:N83"/>
    <mergeCell ref="D82:D83"/>
    <mergeCell ref="E82:E83"/>
    <mergeCell ref="F82:F83"/>
    <mergeCell ref="G82:G83"/>
    <mergeCell ref="H82:H83"/>
    <mergeCell ref="K78:K79"/>
    <mergeCell ref="L78:L79"/>
    <mergeCell ref="U78:U79"/>
    <mergeCell ref="B80:B83"/>
    <mergeCell ref="C80:C81"/>
    <mergeCell ref="D80:D81"/>
    <mergeCell ref="E80:E81"/>
    <mergeCell ref="F80:F81"/>
    <mergeCell ref="G80:G81"/>
    <mergeCell ref="H80:H81"/>
    <mergeCell ref="I80:I81"/>
    <mergeCell ref="J80:J81"/>
    <mergeCell ref="K80:K81"/>
    <mergeCell ref="L80:L81"/>
    <mergeCell ref="U80:U81"/>
    <mergeCell ref="C82:C83"/>
    <mergeCell ref="F78:F79"/>
    <mergeCell ref="G78:G79"/>
    <mergeCell ref="H78:H79"/>
    <mergeCell ref="I78:I79"/>
    <mergeCell ref="B88:B91"/>
    <mergeCell ref="C88:C89"/>
    <mergeCell ref="D88:D89"/>
    <mergeCell ref="E88:E89"/>
    <mergeCell ref="F88:F89"/>
    <mergeCell ref="L84:L85"/>
    <mergeCell ref="U84:U85"/>
    <mergeCell ref="C86:C87"/>
    <mergeCell ref="D86:D87"/>
    <mergeCell ref="E86:E87"/>
    <mergeCell ref="F86:F87"/>
    <mergeCell ref="G86:G87"/>
    <mergeCell ref="H86:H87"/>
    <mergeCell ref="I86:I87"/>
    <mergeCell ref="J86:J87"/>
    <mergeCell ref="K86:K87"/>
    <mergeCell ref="L86:L87"/>
    <mergeCell ref="U86:U87"/>
    <mergeCell ref="M84:M85"/>
    <mergeCell ref="N84:N85"/>
    <mergeCell ref="M86:M87"/>
    <mergeCell ref="G84:G85"/>
    <mergeCell ref="H84:H85"/>
    <mergeCell ref="I84:I85"/>
    <mergeCell ref="J84:J85"/>
    <mergeCell ref="K84:K85"/>
    <mergeCell ref="B84:B87"/>
    <mergeCell ref="C84:C85"/>
    <mergeCell ref="D84:D85"/>
    <mergeCell ref="E84:E85"/>
    <mergeCell ref="F84:F85"/>
    <mergeCell ref="L88:L89"/>
    <mergeCell ref="U88:U89"/>
    <mergeCell ref="C90:C91"/>
    <mergeCell ref="D90:D91"/>
    <mergeCell ref="E90:E91"/>
    <mergeCell ref="F90:F91"/>
    <mergeCell ref="G90:G91"/>
    <mergeCell ref="H90:H91"/>
    <mergeCell ref="I90:I91"/>
    <mergeCell ref="J90:J91"/>
    <mergeCell ref="K90:K91"/>
    <mergeCell ref="L90:L91"/>
    <mergeCell ref="U90:U91"/>
    <mergeCell ref="O90:O91"/>
    <mergeCell ref="P90:P91"/>
    <mergeCell ref="Q90:Q91"/>
    <mergeCell ref="G88:G89"/>
    <mergeCell ref="H88:H89"/>
    <mergeCell ref="I88:I89"/>
    <mergeCell ref="J88:J89"/>
    <mergeCell ref="K88:K89"/>
    <mergeCell ref="R90:R91"/>
    <mergeCell ref="B96:B99"/>
    <mergeCell ref="C96:C97"/>
    <mergeCell ref="D96:D97"/>
    <mergeCell ref="E96:E97"/>
    <mergeCell ref="F96:F97"/>
    <mergeCell ref="L92:L93"/>
    <mergeCell ref="U92:U93"/>
    <mergeCell ref="C94:C95"/>
    <mergeCell ref="D94:D95"/>
    <mergeCell ref="E94:E95"/>
    <mergeCell ref="F94:F95"/>
    <mergeCell ref="G94:G95"/>
    <mergeCell ref="H94:H95"/>
    <mergeCell ref="I94:I95"/>
    <mergeCell ref="J94:J95"/>
    <mergeCell ref="K94:K95"/>
    <mergeCell ref="L94:L95"/>
    <mergeCell ref="U94:U95"/>
    <mergeCell ref="M92:M93"/>
    <mergeCell ref="N92:N93"/>
    <mergeCell ref="M94:M95"/>
    <mergeCell ref="G92:G93"/>
    <mergeCell ref="H92:H93"/>
    <mergeCell ref="I92:I93"/>
    <mergeCell ref="J92:J93"/>
    <mergeCell ref="K92:K93"/>
    <mergeCell ref="B92:B95"/>
    <mergeCell ref="C92:C93"/>
    <mergeCell ref="D92:D93"/>
    <mergeCell ref="E92:E93"/>
    <mergeCell ref="F92:F93"/>
    <mergeCell ref="Q92:Q93"/>
    <mergeCell ref="D100:D101"/>
    <mergeCell ref="E100:E101"/>
    <mergeCell ref="F100:F101"/>
    <mergeCell ref="G100:G101"/>
    <mergeCell ref="L96:L97"/>
    <mergeCell ref="U96:U97"/>
    <mergeCell ref="C98:C99"/>
    <mergeCell ref="D98:D99"/>
    <mergeCell ref="E98:E99"/>
    <mergeCell ref="F98:F99"/>
    <mergeCell ref="G98:G99"/>
    <mergeCell ref="H98:H99"/>
    <mergeCell ref="I98:I99"/>
    <mergeCell ref="J98:J99"/>
    <mergeCell ref="K98:K99"/>
    <mergeCell ref="L98:L99"/>
    <mergeCell ref="U98:U99"/>
    <mergeCell ref="O98:O99"/>
    <mergeCell ref="P98:P99"/>
    <mergeCell ref="Q96:Q97"/>
    <mergeCell ref="G96:G97"/>
    <mergeCell ref="H96:H97"/>
    <mergeCell ref="I96:I97"/>
    <mergeCell ref="J96:J97"/>
    <mergeCell ref="K96:K97"/>
    <mergeCell ref="B100:B103"/>
    <mergeCell ref="N100:N101"/>
    <mergeCell ref="O100:O101"/>
    <mergeCell ref="P100:P101"/>
    <mergeCell ref="Q100:Q101"/>
    <mergeCell ref="N102:N103"/>
    <mergeCell ref="O102:O103"/>
    <mergeCell ref="P102:P103"/>
    <mergeCell ref="Q102:Q103"/>
    <mergeCell ref="M100:M101"/>
    <mergeCell ref="U100:U101"/>
    <mergeCell ref="C102:C103"/>
    <mergeCell ref="D102:D103"/>
    <mergeCell ref="E102:E103"/>
    <mergeCell ref="F102:F103"/>
    <mergeCell ref="G102:G103"/>
    <mergeCell ref="H102:H103"/>
    <mergeCell ref="I102:I103"/>
    <mergeCell ref="J102:J103"/>
    <mergeCell ref="K102:K103"/>
    <mergeCell ref="L102:L103"/>
    <mergeCell ref="U102:U103"/>
    <mergeCell ref="R100:R101"/>
    <mergeCell ref="S100:S101"/>
    <mergeCell ref="T100:T101"/>
    <mergeCell ref="R102:R103"/>
    <mergeCell ref="H100:H101"/>
    <mergeCell ref="I100:I101"/>
    <mergeCell ref="J100:J101"/>
    <mergeCell ref="K100:K101"/>
    <mergeCell ref="L100:L101"/>
    <mergeCell ref="C100:C101"/>
    <mergeCell ref="B108:B111"/>
    <mergeCell ref="C108:C109"/>
    <mergeCell ref="D108:D109"/>
    <mergeCell ref="E108:E109"/>
    <mergeCell ref="F108:F109"/>
    <mergeCell ref="U104:U105"/>
    <mergeCell ref="C106:C107"/>
    <mergeCell ref="D106:D107"/>
    <mergeCell ref="E106:E107"/>
    <mergeCell ref="F106:F107"/>
    <mergeCell ref="G106:G107"/>
    <mergeCell ref="H106:H107"/>
    <mergeCell ref="I106:I107"/>
    <mergeCell ref="J106:J107"/>
    <mergeCell ref="K106:K107"/>
    <mergeCell ref="L106:L107"/>
    <mergeCell ref="U106:U107"/>
    <mergeCell ref="M104:M105"/>
    <mergeCell ref="N104:N105"/>
    <mergeCell ref="M106:M107"/>
    <mergeCell ref="N106:N107"/>
    <mergeCell ref="B104:B107"/>
    <mergeCell ref="C104:C105"/>
    <mergeCell ref="D104:D105"/>
    <mergeCell ref="E104:E105"/>
    <mergeCell ref="F104:F105"/>
    <mergeCell ref="G104:G105"/>
    <mergeCell ref="H104:H105"/>
    <mergeCell ref="I104:I105"/>
    <mergeCell ref="J104:J105"/>
    <mergeCell ref="K104:K105"/>
    <mergeCell ref="L104:L105"/>
    <mergeCell ref="L108:L109"/>
    <mergeCell ref="U108:U109"/>
    <mergeCell ref="C110:C111"/>
    <mergeCell ref="D110:D111"/>
    <mergeCell ref="E110:E111"/>
    <mergeCell ref="F110:F111"/>
    <mergeCell ref="G110:G111"/>
    <mergeCell ref="H110:H111"/>
    <mergeCell ref="I110:I111"/>
    <mergeCell ref="J110:J111"/>
    <mergeCell ref="K110:K111"/>
    <mergeCell ref="L110:L111"/>
    <mergeCell ref="U110:U111"/>
    <mergeCell ref="M108:M109"/>
    <mergeCell ref="N108:N109"/>
    <mergeCell ref="M110:M111"/>
    <mergeCell ref="G108:G109"/>
    <mergeCell ref="H108:H109"/>
    <mergeCell ref="I108:I109"/>
    <mergeCell ref="J108:J109"/>
    <mergeCell ref="K108:K109"/>
    <mergeCell ref="B116:B119"/>
    <mergeCell ref="C116:C117"/>
    <mergeCell ref="C118:C119"/>
    <mergeCell ref="D116:D117"/>
    <mergeCell ref="E116:E117"/>
    <mergeCell ref="L112:L113"/>
    <mergeCell ref="U112:U113"/>
    <mergeCell ref="C114:C115"/>
    <mergeCell ref="D114:D115"/>
    <mergeCell ref="E114:E115"/>
    <mergeCell ref="F114:F115"/>
    <mergeCell ref="G114:G115"/>
    <mergeCell ref="H114:H115"/>
    <mergeCell ref="I114:I115"/>
    <mergeCell ref="J114:J115"/>
    <mergeCell ref="K114:K115"/>
    <mergeCell ref="L114:L115"/>
    <mergeCell ref="U114:U115"/>
    <mergeCell ref="O112:O113"/>
    <mergeCell ref="P112:P113"/>
    <mergeCell ref="O114:O115"/>
    <mergeCell ref="G112:G113"/>
    <mergeCell ref="H112:H113"/>
    <mergeCell ref="I112:I113"/>
    <mergeCell ref="J112:J113"/>
    <mergeCell ref="K112:K113"/>
    <mergeCell ref="B112:B115"/>
    <mergeCell ref="C112:C113"/>
    <mergeCell ref="D112:D113"/>
    <mergeCell ref="E112:E113"/>
    <mergeCell ref="F112:F113"/>
    <mergeCell ref="K116:K117"/>
    <mergeCell ref="L116:L117"/>
    <mergeCell ref="U116:U117"/>
    <mergeCell ref="D118:D119"/>
    <mergeCell ref="E118:E119"/>
    <mergeCell ref="F118:F119"/>
    <mergeCell ref="G118:G119"/>
    <mergeCell ref="H118:H119"/>
    <mergeCell ref="I118:I119"/>
    <mergeCell ref="J118:J119"/>
    <mergeCell ref="K118:K119"/>
    <mergeCell ref="L118:L119"/>
    <mergeCell ref="U118:U119"/>
    <mergeCell ref="M116:M117"/>
    <mergeCell ref="N116:N117"/>
    <mergeCell ref="M118:M119"/>
    <mergeCell ref="F116:F117"/>
    <mergeCell ref="G116:G117"/>
    <mergeCell ref="H116:H117"/>
    <mergeCell ref="I116:I117"/>
    <mergeCell ref="J116:J117"/>
    <mergeCell ref="F122:F123"/>
    <mergeCell ref="G122:G123"/>
    <mergeCell ref="H122:H123"/>
    <mergeCell ref="I122:I123"/>
    <mergeCell ref="J122:J123"/>
    <mergeCell ref="K122:K123"/>
    <mergeCell ref="L122:L123"/>
    <mergeCell ref="U122:U123"/>
    <mergeCell ref="O120:O121"/>
    <mergeCell ref="P120:P121"/>
    <mergeCell ref="O122:O123"/>
    <mergeCell ref="G120:G121"/>
    <mergeCell ref="H120:H121"/>
    <mergeCell ref="I120:I121"/>
    <mergeCell ref="J120:J121"/>
    <mergeCell ref="K120:K121"/>
    <mergeCell ref="B120:B123"/>
    <mergeCell ref="C120:C121"/>
    <mergeCell ref="D120:D121"/>
    <mergeCell ref="E120:E121"/>
    <mergeCell ref="F120:F121"/>
    <mergeCell ref="Q120:Q121"/>
    <mergeCell ref="R120:R121"/>
    <mergeCell ref="B128:B131"/>
    <mergeCell ref="C128:C129"/>
    <mergeCell ref="D128:D129"/>
    <mergeCell ref="E128:E129"/>
    <mergeCell ref="F128:F129"/>
    <mergeCell ref="L124:L125"/>
    <mergeCell ref="U124:U125"/>
    <mergeCell ref="C126:C127"/>
    <mergeCell ref="D126:D127"/>
    <mergeCell ref="E126:E127"/>
    <mergeCell ref="F126:F127"/>
    <mergeCell ref="G126:G127"/>
    <mergeCell ref="H126:H127"/>
    <mergeCell ref="I126:I127"/>
    <mergeCell ref="J126:J127"/>
    <mergeCell ref="K126:K127"/>
    <mergeCell ref="L126:L127"/>
    <mergeCell ref="U126:U127"/>
    <mergeCell ref="M124:M125"/>
    <mergeCell ref="N124:N125"/>
    <mergeCell ref="M126:M127"/>
    <mergeCell ref="G124:G125"/>
    <mergeCell ref="H124:H125"/>
    <mergeCell ref="I124:I125"/>
    <mergeCell ref="J124:J125"/>
    <mergeCell ref="K124:K125"/>
    <mergeCell ref="B124:B127"/>
    <mergeCell ref="C124:C125"/>
    <mergeCell ref="D124:D125"/>
    <mergeCell ref="E124:E125"/>
    <mergeCell ref="F124:F125"/>
    <mergeCell ref="N126:N127"/>
    <mergeCell ref="M30:M31"/>
    <mergeCell ref="N30:N31"/>
    <mergeCell ref="M32:M33"/>
    <mergeCell ref="N32:N33"/>
    <mergeCell ref="M34:M35"/>
    <mergeCell ref="N34:N35"/>
    <mergeCell ref="L128:L129"/>
    <mergeCell ref="U128:U129"/>
    <mergeCell ref="C130:C131"/>
    <mergeCell ref="D130:D131"/>
    <mergeCell ref="E130:E131"/>
    <mergeCell ref="F130:F131"/>
    <mergeCell ref="G130:G131"/>
    <mergeCell ref="H130:H131"/>
    <mergeCell ref="I130:I131"/>
    <mergeCell ref="J130:J131"/>
    <mergeCell ref="K130:K131"/>
    <mergeCell ref="L130:L131"/>
    <mergeCell ref="U130:U131"/>
    <mergeCell ref="O128:O129"/>
    <mergeCell ref="P128:P129"/>
    <mergeCell ref="O130:O131"/>
    <mergeCell ref="G128:G129"/>
    <mergeCell ref="H128:H129"/>
    <mergeCell ref="I128:I129"/>
    <mergeCell ref="J128:J129"/>
    <mergeCell ref="K128:K129"/>
    <mergeCell ref="L120:L121"/>
    <mergeCell ref="U120:U121"/>
    <mergeCell ref="C122:C123"/>
    <mergeCell ref="D122:D123"/>
    <mergeCell ref="E122:E123"/>
    <mergeCell ref="M44:M45"/>
    <mergeCell ref="N44:N45"/>
    <mergeCell ref="M46:M47"/>
    <mergeCell ref="N46:N47"/>
    <mergeCell ref="M36:M37"/>
    <mergeCell ref="N36:N37"/>
    <mergeCell ref="M38:M39"/>
    <mergeCell ref="N38:N39"/>
    <mergeCell ref="M40:M41"/>
    <mergeCell ref="N40:N41"/>
    <mergeCell ref="N86:N87"/>
    <mergeCell ref="M88:M89"/>
    <mergeCell ref="N88:N89"/>
    <mergeCell ref="M90:M91"/>
    <mergeCell ref="N90:N91"/>
    <mergeCell ref="M76:M77"/>
    <mergeCell ref="N76:N77"/>
    <mergeCell ref="M78:M79"/>
    <mergeCell ref="N78:N79"/>
    <mergeCell ref="M80:M81"/>
    <mergeCell ref="N80:N81"/>
    <mergeCell ref="M68:M69"/>
    <mergeCell ref="M70:M71"/>
    <mergeCell ref="M72:M73"/>
    <mergeCell ref="N72:N73"/>
    <mergeCell ref="M74:M75"/>
    <mergeCell ref="N74:N75"/>
    <mergeCell ref="M128:M129"/>
    <mergeCell ref="N128:N129"/>
    <mergeCell ref="M130:M131"/>
    <mergeCell ref="N130:N131"/>
    <mergeCell ref="N118:N119"/>
    <mergeCell ref="M120:M121"/>
    <mergeCell ref="N120:N121"/>
    <mergeCell ref="M122:M123"/>
    <mergeCell ref="N122:N123"/>
    <mergeCell ref="N110:N111"/>
    <mergeCell ref="M112:M113"/>
    <mergeCell ref="N112:N113"/>
    <mergeCell ref="M114:M115"/>
    <mergeCell ref="N114:N115"/>
    <mergeCell ref="N94:N95"/>
    <mergeCell ref="M96:M97"/>
    <mergeCell ref="N96:N97"/>
    <mergeCell ref="M98:M99"/>
    <mergeCell ref="N98:N99"/>
    <mergeCell ref="M102:M103"/>
    <mergeCell ref="O28:O29"/>
    <mergeCell ref="P28:P29"/>
    <mergeCell ref="O30:O31"/>
    <mergeCell ref="P30:P31"/>
    <mergeCell ref="O20:O21"/>
    <mergeCell ref="P20:P21"/>
    <mergeCell ref="O22:O23"/>
    <mergeCell ref="P22:P23"/>
    <mergeCell ref="O24:O25"/>
    <mergeCell ref="P24:P25"/>
    <mergeCell ref="O12:O13"/>
    <mergeCell ref="P12:P13"/>
    <mergeCell ref="O14:O15"/>
    <mergeCell ref="P14:P15"/>
    <mergeCell ref="O16:O17"/>
    <mergeCell ref="P16:P17"/>
    <mergeCell ref="O44:O45"/>
    <mergeCell ref="P44:P45"/>
    <mergeCell ref="O46:O47"/>
    <mergeCell ref="P46:P47"/>
    <mergeCell ref="O48:O49"/>
    <mergeCell ref="P48:P49"/>
    <mergeCell ref="O38:O39"/>
    <mergeCell ref="P38:P39"/>
    <mergeCell ref="O40:O41"/>
    <mergeCell ref="P40:P41"/>
    <mergeCell ref="O42:O43"/>
    <mergeCell ref="P42:P43"/>
    <mergeCell ref="O32:O33"/>
    <mergeCell ref="P32:P33"/>
    <mergeCell ref="O34:O35"/>
    <mergeCell ref="P34:P35"/>
    <mergeCell ref="O36:O37"/>
    <mergeCell ref="P36:P37"/>
    <mergeCell ref="O84:O85"/>
    <mergeCell ref="P84:P85"/>
    <mergeCell ref="P64:P65"/>
    <mergeCell ref="P60:P61"/>
    <mergeCell ref="O86:O87"/>
    <mergeCell ref="P86:P87"/>
    <mergeCell ref="O88:O89"/>
    <mergeCell ref="P88:P89"/>
    <mergeCell ref="O78:O79"/>
    <mergeCell ref="P78:P79"/>
    <mergeCell ref="O80:O81"/>
    <mergeCell ref="P80:P81"/>
    <mergeCell ref="O82:O83"/>
    <mergeCell ref="P82:P83"/>
    <mergeCell ref="O72:O73"/>
    <mergeCell ref="P72:P73"/>
    <mergeCell ref="O74:O75"/>
    <mergeCell ref="P74:P75"/>
    <mergeCell ref="O76:O77"/>
    <mergeCell ref="P76:P77"/>
    <mergeCell ref="O124:O125"/>
    <mergeCell ref="P124:P125"/>
    <mergeCell ref="O126:O127"/>
    <mergeCell ref="P126:P127"/>
    <mergeCell ref="P114:P115"/>
    <mergeCell ref="O116:O117"/>
    <mergeCell ref="P116:P117"/>
    <mergeCell ref="O118:O119"/>
    <mergeCell ref="P118:P119"/>
    <mergeCell ref="O106:O107"/>
    <mergeCell ref="P106:P107"/>
    <mergeCell ref="O108:O109"/>
    <mergeCell ref="P108:P109"/>
    <mergeCell ref="O110:O111"/>
    <mergeCell ref="P110:P111"/>
    <mergeCell ref="O92:O93"/>
    <mergeCell ref="P92:P93"/>
    <mergeCell ref="O94:O95"/>
    <mergeCell ref="P94:P95"/>
    <mergeCell ref="O96:O97"/>
    <mergeCell ref="P96:P97"/>
    <mergeCell ref="O104:O105"/>
    <mergeCell ref="P104:P105"/>
    <mergeCell ref="Q32:Q33"/>
    <mergeCell ref="R32:R33"/>
    <mergeCell ref="Q34:Q35"/>
    <mergeCell ref="R34:R35"/>
    <mergeCell ref="Q36:Q37"/>
    <mergeCell ref="R36:R37"/>
    <mergeCell ref="R26:R27"/>
    <mergeCell ref="Q28:Q29"/>
    <mergeCell ref="R28:R29"/>
    <mergeCell ref="Q30:Q31"/>
    <mergeCell ref="R30:R31"/>
    <mergeCell ref="P130:P131"/>
    <mergeCell ref="Q12:Q13"/>
    <mergeCell ref="R12:R13"/>
    <mergeCell ref="Q14:Q15"/>
    <mergeCell ref="R14:R15"/>
    <mergeCell ref="Q16:Q17"/>
    <mergeCell ref="R16:R17"/>
    <mergeCell ref="Q18:Q19"/>
    <mergeCell ref="R18:R19"/>
    <mergeCell ref="Q20:Q21"/>
    <mergeCell ref="R20:R21"/>
    <mergeCell ref="Q22:Q23"/>
    <mergeCell ref="R22:R23"/>
    <mergeCell ref="Q24:Q25"/>
    <mergeCell ref="R24:R25"/>
    <mergeCell ref="Q26:Q27"/>
    <mergeCell ref="P122:P123"/>
    <mergeCell ref="R70:R71"/>
    <mergeCell ref="P68:P69"/>
    <mergeCell ref="Q68:Q69"/>
    <mergeCell ref="R68:R69"/>
    <mergeCell ref="R108:R109"/>
    <mergeCell ref="Q110:Q111"/>
    <mergeCell ref="R110:R111"/>
    <mergeCell ref="R96:R97"/>
    <mergeCell ref="Q98:Q99"/>
    <mergeCell ref="R98:R99"/>
    <mergeCell ref="Q44:Q45"/>
    <mergeCell ref="R44:R45"/>
    <mergeCell ref="Q46:Q47"/>
    <mergeCell ref="R46:R47"/>
    <mergeCell ref="Q48:Q49"/>
    <mergeCell ref="R48:R49"/>
    <mergeCell ref="Q38:Q39"/>
    <mergeCell ref="R38:R39"/>
    <mergeCell ref="Q40:Q41"/>
    <mergeCell ref="R40:R41"/>
    <mergeCell ref="Q42:Q43"/>
    <mergeCell ref="R42:R43"/>
    <mergeCell ref="R62:R63"/>
    <mergeCell ref="Q52:Q53"/>
    <mergeCell ref="R52:R53"/>
    <mergeCell ref="Q54:Q55"/>
    <mergeCell ref="R54:R55"/>
    <mergeCell ref="R66:R67"/>
    <mergeCell ref="Q64:Q65"/>
    <mergeCell ref="R64:R65"/>
    <mergeCell ref="Q60:Q61"/>
    <mergeCell ref="R60:R61"/>
    <mergeCell ref="R58:R59"/>
    <mergeCell ref="Q126:Q127"/>
    <mergeCell ref="R126:R127"/>
    <mergeCell ref="Q128:Q129"/>
    <mergeCell ref="R128:R129"/>
    <mergeCell ref="Q118:Q119"/>
    <mergeCell ref="R118:R119"/>
    <mergeCell ref="R92:R93"/>
    <mergeCell ref="Q94:Q95"/>
    <mergeCell ref="R94:R95"/>
    <mergeCell ref="Q84:Q85"/>
    <mergeCell ref="R84:R85"/>
    <mergeCell ref="Q86:Q87"/>
    <mergeCell ref="R86:R87"/>
    <mergeCell ref="Q88:Q89"/>
    <mergeCell ref="R88:R89"/>
    <mergeCell ref="Q78:Q79"/>
    <mergeCell ref="R78:R79"/>
    <mergeCell ref="Q80:Q81"/>
    <mergeCell ref="R80:R81"/>
    <mergeCell ref="Q82:Q83"/>
    <mergeCell ref="R82:R83"/>
    <mergeCell ref="Q122:Q123"/>
    <mergeCell ref="R122:R123"/>
    <mergeCell ref="Q112:Q113"/>
    <mergeCell ref="R112:R113"/>
    <mergeCell ref="Q114:Q115"/>
    <mergeCell ref="R114:R115"/>
    <mergeCell ref="Q116:Q117"/>
    <mergeCell ref="R116:R117"/>
    <mergeCell ref="Q106:Q107"/>
    <mergeCell ref="R106:R107"/>
    <mergeCell ref="Q108:Q109"/>
    <mergeCell ref="S32:S33"/>
    <mergeCell ref="T32:T33"/>
    <mergeCell ref="S34:S35"/>
    <mergeCell ref="T34:T35"/>
    <mergeCell ref="S36:S37"/>
    <mergeCell ref="T36:T37"/>
    <mergeCell ref="Q104:Q105"/>
    <mergeCell ref="R104:R105"/>
    <mergeCell ref="S26:S27"/>
    <mergeCell ref="T26:T27"/>
    <mergeCell ref="S28:S29"/>
    <mergeCell ref="T28:T29"/>
    <mergeCell ref="S30:S31"/>
    <mergeCell ref="T30:T31"/>
    <mergeCell ref="Q130:Q131"/>
    <mergeCell ref="R130:R131"/>
    <mergeCell ref="S12:S13"/>
    <mergeCell ref="T12:T13"/>
    <mergeCell ref="S14:S15"/>
    <mergeCell ref="T14:T15"/>
    <mergeCell ref="S16:S17"/>
    <mergeCell ref="T16:T17"/>
    <mergeCell ref="S18:S19"/>
    <mergeCell ref="T18:T19"/>
    <mergeCell ref="S20:S21"/>
    <mergeCell ref="T20:T21"/>
    <mergeCell ref="S22:S23"/>
    <mergeCell ref="T22:T23"/>
    <mergeCell ref="S24:S25"/>
    <mergeCell ref="T24:T25"/>
    <mergeCell ref="Q124:Q125"/>
    <mergeCell ref="R124:R125"/>
    <mergeCell ref="S72:S73"/>
    <mergeCell ref="T72:T73"/>
    <mergeCell ref="S74:S75"/>
    <mergeCell ref="T74:T75"/>
    <mergeCell ref="S76:S77"/>
    <mergeCell ref="T76:T77"/>
    <mergeCell ref="S44:S45"/>
    <mergeCell ref="T44:T45"/>
    <mergeCell ref="S46:S47"/>
    <mergeCell ref="T46:T47"/>
    <mergeCell ref="S48:S49"/>
    <mergeCell ref="T48:T49"/>
    <mergeCell ref="S38:S39"/>
    <mergeCell ref="T38:T39"/>
    <mergeCell ref="S40:S41"/>
    <mergeCell ref="T40:T41"/>
    <mergeCell ref="S42:S43"/>
    <mergeCell ref="T42:T43"/>
    <mergeCell ref="S64:S65"/>
    <mergeCell ref="S66:S67"/>
    <mergeCell ref="T66:T67"/>
    <mergeCell ref="S60:S61"/>
    <mergeCell ref="S58:S59"/>
    <mergeCell ref="T58:T59"/>
    <mergeCell ref="T56:T57"/>
    <mergeCell ref="S104:S105"/>
    <mergeCell ref="T104:T105"/>
    <mergeCell ref="S90:S91"/>
    <mergeCell ref="T90:T91"/>
    <mergeCell ref="S92:S93"/>
    <mergeCell ref="T92:T93"/>
    <mergeCell ref="S94:S95"/>
    <mergeCell ref="T94:T95"/>
    <mergeCell ref="S102:S103"/>
    <mergeCell ref="T102:T103"/>
    <mergeCell ref="S84:S85"/>
    <mergeCell ref="T84:T85"/>
    <mergeCell ref="S86:S87"/>
    <mergeCell ref="T86:T87"/>
    <mergeCell ref="S88:S89"/>
    <mergeCell ref="T88:T89"/>
    <mergeCell ref="S78:S79"/>
    <mergeCell ref="T78:T79"/>
    <mergeCell ref="S80:S81"/>
    <mergeCell ref="T80:T81"/>
    <mergeCell ref="S82:S83"/>
    <mergeCell ref="T82:T83"/>
    <mergeCell ref="U3:U4"/>
    <mergeCell ref="AM3:AN4"/>
    <mergeCell ref="S130:S131"/>
    <mergeCell ref="T130:T131"/>
    <mergeCell ref="S124:S125"/>
    <mergeCell ref="T124:T125"/>
    <mergeCell ref="S126:S127"/>
    <mergeCell ref="T126:T127"/>
    <mergeCell ref="S128:S129"/>
    <mergeCell ref="T128:T129"/>
    <mergeCell ref="S118:S119"/>
    <mergeCell ref="T118:T119"/>
    <mergeCell ref="S120:S121"/>
    <mergeCell ref="T120:T121"/>
    <mergeCell ref="S122:S123"/>
    <mergeCell ref="T122:T123"/>
    <mergeCell ref="S112:S113"/>
    <mergeCell ref="T112:T113"/>
    <mergeCell ref="S114:S115"/>
    <mergeCell ref="T114:T115"/>
    <mergeCell ref="S116:S117"/>
    <mergeCell ref="T116:T117"/>
    <mergeCell ref="S106:S107"/>
    <mergeCell ref="T106:T107"/>
    <mergeCell ref="S108:S109"/>
    <mergeCell ref="T108:T109"/>
    <mergeCell ref="S110:S111"/>
    <mergeCell ref="T110:T111"/>
    <mergeCell ref="S96:S97"/>
    <mergeCell ref="T96:T97"/>
    <mergeCell ref="S98:S99"/>
    <mergeCell ref="T98:T99"/>
  </mergeCells>
  <conditionalFormatting sqref="K52 I52 G52 E52 E12 G12 I12 K12 E20:K20 Y56:AD56 W12:AD20 W28:AD28 W30:AD30 W44:AD44 W48:AD48 W50:AD50 W52:X56 Z52:Z55 AB52:AB55 AD52:AD55 Y52:Y53 AA52:AA53 AC52:AC53 W58:AD58 W60:AD60 W62:AD62 W68:AD68 W70:AD70 W100:AD100 W102:AD131 E14 G14 I14 K14 E28:K28 E30:K30">
    <cfRule type="containsText" dxfId="1680" priority="3910" operator="containsText" text="5">
      <formula>NOT(ISERROR(SEARCH("5",E12)))</formula>
    </cfRule>
    <cfRule type="containsText" dxfId="1679" priority="3911" operator="containsText" text="4">
      <formula>NOT(ISERROR(SEARCH("4",E12)))</formula>
    </cfRule>
    <cfRule type="containsText" dxfId="1678" priority="3912" operator="containsText" text="3">
      <formula>NOT(ISERROR(SEARCH("3",E12)))</formula>
    </cfRule>
    <cfRule type="containsText" dxfId="1677" priority="3914" operator="containsText" text="2">
      <formula>NOT(ISERROR(SEARCH("2",E12)))</formula>
    </cfRule>
    <cfRule type="containsText" dxfId="1676" priority="3915" operator="containsText" text="1">
      <formula>NOT(ISERROR(SEARCH("1",E12)))</formula>
    </cfRule>
  </conditionalFormatting>
  <conditionalFormatting sqref="K52 I52 G52 E52 G12 I12 K12 E12 Y56 AA56 AC56 W12:W20 Y12:Y20 AA12:AA20 AC12:AC20 AC28 AA28 Y28 W28 W30 Y30 AA30 AC30 AC44 AA44 Y44 W44 W48 Y48 AA48 AC48 AC50 AA50 Y50 W50 W52:W56 Y52:Y53 AA52:AA53 AC52:AC53 W58 AC58 AA58 Y58 Y60 AA60 AC60 W60 W62 AC62 AA62 Y62 Y68 AA68 AC68 W68 W70 AC70 AA70 Y70 Y100 AA100 AC100 W100 W102:W131 AC102:AC131 AA102:AA131 Y102:Y131 E14 G14 I14 K14 E20 G20 K20 I20 I28 K28 G28 E28 K30 I30 G30 E30">
    <cfRule type="containsText" dxfId="1675" priority="3899" operator="containsText" text="0">
      <formula>NOT(ISERROR(SEARCH("0",E12)))</formula>
    </cfRule>
  </conditionalFormatting>
  <conditionalFormatting sqref="Y55">
    <cfRule type="containsText" dxfId="1674" priority="3846" operator="containsText" text="0">
      <formula>NOT(ISERROR(SEARCH("0",Y55)))</formula>
    </cfRule>
  </conditionalFormatting>
  <conditionalFormatting sqref="Y54">
    <cfRule type="containsText" dxfId="1673" priority="3853" operator="containsText" text="5">
      <formula>NOT(ISERROR(SEARCH("5",Y54)))</formula>
    </cfRule>
    <cfRule type="containsText" dxfId="1672" priority="3854" operator="containsText" text="4">
      <formula>NOT(ISERROR(SEARCH("4",Y54)))</formula>
    </cfRule>
    <cfRule type="containsText" dxfId="1671" priority="3855" operator="containsText" text="3">
      <formula>NOT(ISERROR(SEARCH("3",Y54)))</formula>
    </cfRule>
    <cfRule type="containsText" dxfId="1670" priority="3856" operator="containsText" text="2">
      <formula>NOT(ISERROR(SEARCH("2",Y54)))</formula>
    </cfRule>
    <cfRule type="containsText" dxfId="1669" priority="3857" operator="containsText" text="1">
      <formula>NOT(ISERROR(SEARCH("1",Y54)))</formula>
    </cfRule>
  </conditionalFormatting>
  <conditionalFormatting sqref="Y54">
    <cfRule type="containsText" dxfId="1668" priority="3852" operator="containsText" text="0">
      <formula>NOT(ISERROR(SEARCH("0",Y54)))</formula>
    </cfRule>
  </conditionalFormatting>
  <conditionalFormatting sqref="Y55">
    <cfRule type="containsText" dxfId="1667" priority="3847" operator="containsText" text="5">
      <formula>NOT(ISERROR(SEARCH("5",Y55)))</formula>
    </cfRule>
    <cfRule type="containsText" dxfId="1666" priority="3848" operator="containsText" text="4">
      <formula>NOT(ISERROR(SEARCH("4",Y55)))</formula>
    </cfRule>
    <cfRule type="containsText" dxfId="1665" priority="3849" operator="containsText" text="3">
      <formula>NOT(ISERROR(SEARCH("3",Y55)))</formula>
    </cfRule>
    <cfRule type="containsText" dxfId="1664" priority="3850" operator="containsText" text="2">
      <formula>NOT(ISERROR(SEARCH("2",Y55)))</formula>
    </cfRule>
    <cfRule type="containsText" dxfId="1663" priority="3851" operator="containsText" text="1">
      <formula>NOT(ISERROR(SEARCH("1",Y55)))</formula>
    </cfRule>
  </conditionalFormatting>
  <conditionalFormatting sqref="E54">
    <cfRule type="containsText" dxfId="1662" priority="3840" operator="containsText" text="0">
      <formula>NOT(ISERROR(SEARCH("0",E54)))</formula>
    </cfRule>
  </conditionalFormatting>
  <conditionalFormatting sqref="E54">
    <cfRule type="containsText" dxfId="1661" priority="3841" operator="containsText" text="5">
      <formula>NOT(ISERROR(SEARCH("5",E54)))</formula>
    </cfRule>
    <cfRule type="containsText" dxfId="1660" priority="3842" operator="containsText" text="4">
      <formula>NOT(ISERROR(SEARCH("4",E54)))</formula>
    </cfRule>
    <cfRule type="containsText" dxfId="1659" priority="3843" operator="containsText" text="3">
      <formula>NOT(ISERROR(SEARCH("3",E54)))</formula>
    </cfRule>
    <cfRule type="containsText" dxfId="1658" priority="3844" operator="containsText" text="2">
      <formula>NOT(ISERROR(SEARCH("2",E54)))</formula>
    </cfRule>
    <cfRule type="containsText" dxfId="1657" priority="3845" operator="containsText" text="1">
      <formula>NOT(ISERROR(SEARCH("1",E54)))</formula>
    </cfRule>
  </conditionalFormatting>
  <conditionalFormatting sqref="G54">
    <cfRule type="containsText" dxfId="1656" priority="3829" operator="containsText" text="0">
      <formula>NOT(ISERROR(SEARCH("0",G54)))</formula>
    </cfRule>
  </conditionalFormatting>
  <conditionalFormatting sqref="G54">
    <cfRule type="containsText" dxfId="1655" priority="3830" operator="containsText" text="5">
      <formula>NOT(ISERROR(SEARCH("5",G54)))</formula>
    </cfRule>
    <cfRule type="containsText" dxfId="1654" priority="3831" operator="containsText" text="4">
      <formula>NOT(ISERROR(SEARCH("4",G54)))</formula>
    </cfRule>
    <cfRule type="containsText" dxfId="1653" priority="3832" operator="containsText" text="3">
      <formula>NOT(ISERROR(SEARCH("3",G54)))</formula>
    </cfRule>
    <cfRule type="containsText" dxfId="1652" priority="3833" operator="containsText" text="2">
      <formula>NOT(ISERROR(SEARCH("2",G54)))</formula>
    </cfRule>
    <cfRule type="containsText" dxfId="1651" priority="3834" operator="containsText" text="1">
      <formula>NOT(ISERROR(SEARCH("1",G54)))</formula>
    </cfRule>
  </conditionalFormatting>
  <conditionalFormatting sqref="AA55">
    <cfRule type="containsText" dxfId="1650" priority="3811" operator="containsText" text="0">
      <formula>NOT(ISERROR(SEARCH("0",AA55)))</formula>
    </cfRule>
  </conditionalFormatting>
  <conditionalFormatting sqref="AA54">
    <cfRule type="containsText" dxfId="1649" priority="3818" operator="containsText" text="5">
      <formula>NOT(ISERROR(SEARCH("5",AA54)))</formula>
    </cfRule>
    <cfRule type="containsText" dxfId="1648" priority="3819" operator="containsText" text="4">
      <formula>NOT(ISERROR(SEARCH("4",AA54)))</formula>
    </cfRule>
    <cfRule type="containsText" dxfId="1647" priority="3820" operator="containsText" text="3">
      <formula>NOT(ISERROR(SEARCH("3",AA54)))</formula>
    </cfRule>
    <cfRule type="containsText" dxfId="1646" priority="3821" operator="containsText" text="2">
      <formula>NOT(ISERROR(SEARCH("2",AA54)))</formula>
    </cfRule>
    <cfRule type="containsText" dxfId="1645" priority="3822" operator="containsText" text="1">
      <formula>NOT(ISERROR(SEARCH("1",AA54)))</formula>
    </cfRule>
  </conditionalFormatting>
  <conditionalFormatting sqref="AA54">
    <cfRule type="containsText" dxfId="1644" priority="3817" operator="containsText" text="0">
      <formula>NOT(ISERROR(SEARCH("0",AA54)))</formula>
    </cfRule>
  </conditionalFormatting>
  <conditionalFormatting sqref="AA55">
    <cfRule type="containsText" dxfId="1643" priority="3812" operator="containsText" text="5">
      <formula>NOT(ISERROR(SEARCH("5",AA55)))</formula>
    </cfRule>
    <cfRule type="containsText" dxfId="1642" priority="3813" operator="containsText" text="4">
      <formula>NOT(ISERROR(SEARCH("4",AA55)))</formula>
    </cfRule>
    <cfRule type="containsText" dxfId="1641" priority="3814" operator="containsText" text="3">
      <formula>NOT(ISERROR(SEARCH("3",AA55)))</formula>
    </cfRule>
    <cfRule type="containsText" dxfId="1640" priority="3815" operator="containsText" text="2">
      <formula>NOT(ISERROR(SEARCH("2",AA55)))</formula>
    </cfRule>
    <cfRule type="containsText" dxfId="1639" priority="3816" operator="containsText" text="1">
      <formula>NOT(ISERROR(SEARCH("1",AA55)))</formula>
    </cfRule>
  </conditionalFormatting>
  <conditionalFormatting sqref="AC55">
    <cfRule type="containsText" dxfId="1638" priority="3793" operator="containsText" text="0">
      <formula>NOT(ISERROR(SEARCH("0",AC55)))</formula>
    </cfRule>
  </conditionalFormatting>
  <conditionalFormatting sqref="AC54">
    <cfRule type="containsText" dxfId="1637" priority="3800" operator="containsText" text="5">
      <formula>NOT(ISERROR(SEARCH("5",AC54)))</formula>
    </cfRule>
    <cfRule type="containsText" dxfId="1636" priority="3801" operator="containsText" text="4">
      <formula>NOT(ISERROR(SEARCH("4",AC54)))</formula>
    </cfRule>
    <cfRule type="containsText" dxfId="1635" priority="3802" operator="containsText" text="3">
      <formula>NOT(ISERROR(SEARCH("3",AC54)))</formula>
    </cfRule>
    <cfRule type="containsText" dxfId="1634" priority="3803" operator="containsText" text="2">
      <formula>NOT(ISERROR(SEARCH("2",AC54)))</formula>
    </cfRule>
    <cfRule type="containsText" dxfId="1633" priority="3804" operator="containsText" text="1">
      <formula>NOT(ISERROR(SEARCH("1",AC54)))</formula>
    </cfRule>
  </conditionalFormatting>
  <conditionalFormatting sqref="AC54">
    <cfRule type="containsText" dxfId="1632" priority="3799" operator="containsText" text="0">
      <formula>NOT(ISERROR(SEARCH("0",AC54)))</formula>
    </cfRule>
  </conditionalFormatting>
  <conditionalFormatting sqref="AC55">
    <cfRule type="containsText" dxfId="1631" priority="3794" operator="containsText" text="5">
      <formula>NOT(ISERROR(SEARCH("5",AC55)))</formula>
    </cfRule>
    <cfRule type="containsText" dxfId="1630" priority="3795" operator="containsText" text="4">
      <formula>NOT(ISERROR(SEARCH("4",AC55)))</formula>
    </cfRule>
    <cfRule type="containsText" dxfId="1629" priority="3796" operator="containsText" text="3">
      <formula>NOT(ISERROR(SEARCH("3",AC55)))</formula>
    </cfRule>
    <cfRule type="containsText" dxfId="1628" priority="3797" operator="containsText" text="2">
      <formula>NOT(ISERROR(SEARCH("2",AC55)))</formula>
    </cfRule>
    <cfRule type="containsText" dxfId="1627" priority="3798" operator="containsText" text="1">
      <formula>NOT(ISERROR(SEARCH("1",AC55)))</formula>
    </cfRule>
  </conditionalFormatting>
  <conditionalFormatting sqref="I54">
    <cfRule type="containsText" dxfId="1626" priority="3787" operator="containsText" text="0">
      <formula>NOT(ISERROR(SEARCH("0",I54)))</formula>
    </cfRule>
  </conditionalFormatting>
  <conditionalFormatting sqref="I54">
    <cfRule type="containsText" dxfId="1625" priority="3788" operator="containsText" text="5">
      <formula>NOT(ISERROR(SEARCH("5",I54)))</formula>
    </cfRule>
    <cfRule type="containsText" dxfId="1624" priority="3789" operator="containsText" text="4">
      <formula>NOT(ISERROR(SEARCH("4",I54)))</formula>
    </cfRule>
    <cfRule type="containsText" dxfId="1623" priority="3790" operator="containsText" text="3">
      <formula>NOT(ISERROR(SEARCH("3",I54)))</formula>
    </cfRule>
    <cfRule type="containsText" dxfId="1622" priority="3791" operator="containsText" text="2">
      <formula>NOT(ISERROR(SEARCH("2",I54)))</formula>
    </cfRule>
    <cfRule type="containsText" dxfId="1621" priority="3792" operator="containsText" text="1">
      <formula>NOT(ISERROR(SEARCH("1",I54)))</formula>
    </cfRule>
  </conditionalFormatting>
  <conditionalFormatting sqref="K54">
    <cfRule type="containsText" dxfId="1620" priority="3781" operator="containsText" text="0">
      <formula>NOT(ISERROR(SEARCH("0",K54)))</formula>
    </cfRule>
  </conditionalFormatting>
  <conditionalFormatting sqref="K54">
    <cfRule type="containsText" dxfId="1619" priority="3782" operator="containsText" text="5">
      <formula>NOT(ISERROR(SEARCH("5",K54)))</formula>
    </cfRule>
    <cfRule type="containsText" dxfId="1618" priority="3783" operator="containsText" text="4">
      <formula>NOT(ISERROR(SEARCH("4",K54)))</formula>
    </cfRule>
    <cfRule type="containsText" dxfId="1617" priority="3784" operator="containsText" text="3">
      <formula>NOT(ISERROR(SEARCH("3",K54)))</formula>
    </cfRule>
    <cfRule type="containsText" dxfId="1616" priority="3785" operator="containsText" text="2">
      <formula>NOT(ISERROR(SEARCH("2",K54)))</formula>
    </cfRule>
    <cfRule type="containsText" dxfId="1615" priority="3786" operator="containsText" text="1">
      <formula>NOT(ISERROR(SEARCH("1",K54)))</formula>
    </cfRule>
  </conditionalFormatting>
  <conditionalFormatting sqref="E44:K44 E48:K48 G50:K50">
    <cfRule type="containsText" dxfId="1614" priority="3758" operator="containsText" text="5">
      <formula>NOT(ISERROR(SEARCH("5",E44)))</formula>
    </cfRule>
    <cfRule type="containsText" dxfId="1613" priority="3759" operator="containsText" text="4">
      <formula>NOT(ISERROR(SEARCH("4",E44)))</formula>
    </cfRule>
    <cfRule type="containsText" dxfId="1612" priority="3760" operator="containsText" text="3">
      <formula>NOT(ISERROR(SEARCH("3",E44)))</formula>
    </cfRule>
    <cfRule type="containsText" dxfId="1611" priority="3761" operator="containsText" text="2">
      <formula>NOT(ISERROR(SEARCH("2",E44)))</formula>
    </cfRule>
    <cfRule type="containsText" dxfId="1610" priority="3762" operator="containsText" text="1">
      <formula>NOT(ISERROR(SEARCH("1",E44)))</formula>
    </cfRule>
  </conditionalFormatting>
  <conditionalFormatting sqref="G44 I44 K44 E44 E48 G48 I48 K48 G50 I50 K50">
    <cfRule type="containsText" dxfId="1609" priority="3757" operator="containsText" text="0">
      <formula>NOT(ISERROR(SEARCH("0",E44)))</formula>
    </cfRule>
  </conditionalFormatting>
  <conditionalFormatting sqref="W71:W99 Y71:Y99 AA71:AA99 AC71:AC99">
    <cfRule type="containsText" dxfId="1608" priority="3679" operator="containsText" text="0">
      <formula>NOT(ISERROR(SEARCH("0",W71)))</formula>
    </cfRule>
  </conditionalFormatting>
  <conditionalFormatting sqref="W21:AD21 W24:AD27">
    <cfRule type="containsText" dxfId="1607" priority="3746" operator="containsText" text="5">
      <formula>NOT(ISERROR(SEARCH("5",W21)))</formula>
    </cfRule>
    <cfRule type="containsText" dxfId="1606" priority="3747" operator="containsText" text="4">
      <formula>NOT(ISERROR(SEARCH("4",W21)))</formula>
    </cfRule>
    <cfRule type="containsText" dxfId="1605" priority="3748" operator="containsText" text="3">
      <formula>NOT(ISERROR(SEARCH("3",W21)))</formula>
    </cfRule>
    <cfRule type="containsText" dxfId="1604" priority="3749" operator="containsText" text="2">
      <formula>NOT(ISERROR(SEARCH("2",W21)))</formula>
    </cfRule>
    <cfRule type="containsText" dxfId="1603" priority="3750" operator="containsText" text="1">
      <formula>NOT(ISERROR(SEARCH("1",W21)))</formula>
    </cfRule>
  </conditionalFormatting>
  <conditionalFormatting sqref="W21 Y21 AA21 AC21 AC24:AC27 AA24:AA27 Y24:Y27 W24:W27">
    <cfRule type="containsText" dxfId="1602" priority="3745" operator="containsText" text="0">
      <formula>NOT(ISERROR(SEARCH("0",W21)))</formula>
    </cfRule>
  </conditionalFormatting>
  <conditionalFormatting sqref="W29:AD29">
    <cfRule type="containsText" dxfId="1601" priority="3740" operator="containsText" text="5">
      <formula>NOT(ISERROR(SEARCH("5",W29)))</formula>
    </cfRule>
    <cfRule type="containsText" dxfId="1600" priority="3741" operator="containsText" text="4">
      <formula>NOT(ISERROR(SEARCH("4",W29)))</formula>
    </cfRule>
    <cfRule type="containsText" dxfId="1599" priority="3742" operator="containsText" text="3">
      <formula>NOT(ISERROR(SEARCH("3",W29)))</formula>
    </cfRule>
    <cfRule type="containsText" dxfId="1598" priority="3743" operator="containsText" text="2">
      <formula>NOT(ISERROR(SEARCH("2",W29)))</formula>
    </cfRule>
    <cfRule type="containsText" dxfId="1597" priority="3744" operator="containsText" text="1">
      <formula>NOT(ISERROR(SEARCH("1",W29)))</formula>
    </cfRule>
  </conditionalFormatting>
  <conditionalFormatting sqref="W29 Y29 AA29 AC29">
    <cfRule type="containsText" dxfId="1596" priority="3739" operator="containsText" text="0">
      <formula>NOT(ISERROR(SEARCH("0",W29)))</formula>
    </cfRule>
  </conditionalFormatting>
  <conditionalFormatting sqref="W31:AD35">
    <cfRule type="containsText" dxfId="1595" priority="3734" operator="containsText" text="5">
      <formula>NOT(ISERROR(SEARCH("5",W31)))</formula>
    </cfRule>
    <cfRule type="containsText" dxfId="1594" priority="3735" operator="containsText" text="4">
      <formula>NOT(ISERROR(SEARCH("4",W31)))</formula>
    </cfRule>
    <cfRule type="containsText" dxfId="1593" priority="3736" operator="containsText" text="3">
      <formula>NOT(ISERROR(SEARCH("3",W31)))</formula>
    </cfRule>
    <cfRule type="containsText" dxfId="1592" priority="3737" operator="containsText" text="2">
      <formula>NOT(ISERROR(SEARCH("2",W31)))</formula>
    </cfRule>
    <cfRule type="containsText" dxfId="1591" priority="3738" operator="containsText" text="1">
      <formula>NOT(ISERROR(SEARCH("1",W31)))</formula>
    </cfRule>
  </conditionalFormatting>
  <conditionalFormatting sqref="W31:W35 Y31:Y35 AA31:AA35 AC31:AC35">
    <cfRule type="containsText" dxfId="1590" priority="3733" operator="containsText" text="0">
      <formula>NOT(ISERROR(SEARCH("0",W31)))</formula>
    </cfRule>
  </conditionalFormatting>
  <conditionalFormatting sqref="W45:AD47">
    <cfRule type="containsText" dxfId="1589" priority="3728" operator="containsText" text="5">
      <formula>NOT(ISERROR(SEARCH("5",W45)))</formula>
    </cfRule>
    <cfRule type="containsText" dxfId="1588" priority="3729" operator="containsText" text="4">
      <formula>NOT(ISERROR(SEARCH("4",W45)))</formula>
    </cfRule>
    <cfRule type="containsText" dxfId="1587" priority="3730" operator="containsText" text="3">
      <formula>NOT(ISERROR(SEARCH("3",W45)))</formula>
    </cfRule>
    <cfRule type="containsText" dxfId="1586" priority="3731" operator="containsText" text="2">
      <formula>NOT(ISERROR(SEARCH("2",W45)))</formula>
    </cfRule>
    <cfRule type="containsText" dxfId="1585" priority="3732" operator="containsText" text="1">
      <formula>NOT(ISERROR(SEARCH("1",W45)))</formula>
    </cfRule>
  </conditionalFormatting>
  <conditionalFormatting sqref="W45:W47 Y45:Y47 AA45:AA47 AC45:AC47">
    <cfRule type="containsText" dxfId="1584" priority="3727" operator="containsText" text="0">
      <formula>NOT(ISERROR(SEARCH("0",W45)))</formula>
    </cfRule>
  </conditionalFormatting>
  <conditionalFormatting sqref="W49:AD49">
    <cfRule type="containsText" dxfId="1583" priority="3722" operator="containsText" text="5">
      <formula>NOT(ISERROR(SEARCH("5",W49)))</formula>
    </cfRule>
    <cfRule type="containsText" dxfId="1582" priority="3723" operator="containsText" text="4">
      <formula>NOT(ISERROR(SEARCH("4",W49)))</formula>
    </cfRule>
    <cfRule type="containsText" dxfId="1581" priority="3724" operator="containsText" text="3">
      <formula>NOT(ISERROR(SEARCH("3",W49)))</formula>
    </cfRule>
    <cfRule type="containsText" dxfId="1580" priority="3725" operator="containsText" text="2">
      <formula>NOT(ISERROR(SEARCH("2",W49)))</formula>
    </cfRule>
    <cfRule type="containsText" dxfId="1579" priority="3726" operator="containsText" text="1">
      <formula>NOT(ISERROR(SEARCH("1",W49)))</formula>
    </cfRule>
  </conditionalFormatting>
  <conditionalFormatting sqref="W49 Y49 AA49 AC49">
    <cfRule type="containsText" dxfId="1578" priority="3721" operator="containsText" text="0">
      <formula>NOT(ISERROR(SEARCH("0",W49)))</formula>
    </cfRule>
  </conditionalFormatting>
  <conditionalFormatting sqref="W51:AD51">
    <cfRule type="containsText" dxfId="1577" priority="3716" operator="containsText" text="5">
      <formula>NOT(ISERROR(SEARCH("5",W51)))</formula>
    </cfRule>
    <cfRule type="containsText" dxfId="1576" priority="3717" operator="containsText" text="4">
      <formula>NOT(ISERROR(SEARCH("4",W51)))</formula>
    </cfRule>
    <cfRule type="containsText" dxfId="1575" priority="3718" operator="containsText" text="3">
      <formula>NOT(ISERROR(SEARCH("3",W51)))</formula>
    </cfRule>
    <cfRule type="containsText" dxfId="1574" priority="3719" operator="containsText" text="2">
      <formula>NOT(ISERROR(SEARCH("2",W51)))</formula>
    </cfRule>
    <cfRule type="containsText" dxfId="1573" priority="3720" operator="containsText" text="1">
      <formula>NOT(ISERROR(SEARCH("1",W51)))</formula>
    </cfRule>
  </conditionalFormatting>
  <conditionalFormatting sqref="W51 Y51 AA51 AC51">
    <cfRule type="containsText" dxfId="1572" priority="3715" operator="containsText" text="0">
      <formula>NOT(ISERROR(SEARCH("0",W51)))</formula>
    </cfRule>
  </conditionalFormatting>
  <conditionalFormatting sqref="W57:AD57">
    <cfRule type="containsText" dxfId="1571" priority="3710" operator="containsText" text="5">
      <formula>NOT(ISERROR(SEARCH("5",W57)))</formula>
    </cfRule>
    <cfRule type="containsText" dxfId="1570" priority="3711" operator="containsText" text="4">
      <formula>NOT(ISERROR(SEARCH("4",W57)))</formula>
    </cfRule>
    <cfRule type="containsText" dxfId="1569" priority="3712" operator="containsText" text="3">
      <formula>NOT(ISERROR(SEARCH("3",W57)))</formula>
    </cfRule>
    <cfRule type="containsText" dxfId="1568" priority="3713" operator="containsText" text="2">
      <formula>NOT(ISERROR(SEARCH("2",W57)))</formula>
    </cfRule>
    <cfRule type="containsText" dxfId="1567" priority="3714" operator="containsText" text="1">
      <formula>NOT(ISERROR(SEARCH("1",W57)))</formula>
    </cfRule>
  </conditionalFormatting>
  <conditionalFormatting sqref="W57 Y57 AA57 AC57">
    <cfRule type="containsText" dxfId="1566" priority="3709" operator="containsText" text="0">
      <formula>NOT(ISERROR(SEARCH("0",W57)))</formula>
    </cfRule>
  </conditionalFormatting>
  <conditionalFormatting sqref="W59:AD59">
    <cfRule type="containsText" dxfId="1565" priority="3704" operator="containsText" text="5">
      <formula>NOT(ISERROR(SEARCH("5",W59)))</formula>
    </cfRule>
    <cfRule type="containsText" dxfId="1564" priority="3705" operator="containsText" text="4">
      <formula>NOT(ISERROR(SEARCH("4",W59)))</formula>
    </cfRule>
    <cfRule type="containsText" dxfId="1563" priority="3706" operator="containsText" text="3">
      <formula>NOT(ISERROR(SEARCH("3",W59)))</formula>
    </cfRule>
    <cfRule type="containsText" dxfId="1562" priority="3707" operator="containsText" text="2">
      <formula>NOT(ISERROR(SEARCH("2",W59)))</formula>
    </cfRule>
    <cfRule type="containsText" dxfId="1561" priority="3708" operator="containsText" text="1">
      <formula>NOT(ISERROR(SEARCH("1",W59)))</formula>
    </cfRule>
  </conditionalFormatting>
  <conditionalFormatting sqref="W59 Y59 AA59 AC59">
    <cfRule type="containsText" dxfId="1560" priority="3703" operator="containsText" text="0">
      <formula>NOT(ISERROR(SEARCH("0",W59)))</formula>
    </cfRule>
  </conditionalFormatting>
  <conditionalFormatting sqref="W61:AD61">
    <cfRule type="containsText" dxfId="1559" priority="3698" operator="containsText" text="5">
      <formula>NOT(ISERROR(SEARCH("5",W61)))</formula>
    </cfRule>
    <cfRule type="containsText" dxfId="1558" priority="3699" operator="containsText" text="4">
      <formula>NOT(ISERROR(SEARCH("4",W61)))</formula>
    </cfRule>
    <cfRule type="containsText" dxfId="1557" priority="3700" operator="containsText" text="3">
      <formula>NOT(ISERROR(SEARCH("3",W61)))</formula>
    </cfRule>
    <cfRule type="containsText" dxfId="1556" priority="3701" operator="containsText" text="2">
      <formula>NOT(ISERROR(SEARCH("2",W61)))</formula>
    </cfRule>
    <cfRule type="containsText" dxfId="1555" priority="3702" operator="containsText" text="1">
      <formula>NOT(ISERROR(SEARCH("1",W61)))</formula>
    </cfRule>
  </conditionalFormatting>
  <conditionalFormatting sqref="W61 Y61 AA61 AC61">
    <cfRule type="containsText" dxfId="1554" priority="3697" operator="containsText" text="0">
      <formula>NOT(ISERROR(SEARCH("0",W61)))</formula>
    </cfRule>
  </conditionalFormatting>
  <conditionalFormatting sqref="W63:AD67">
    <cfRule type="containsText" dxfId="1553" priority="3692" operator="containsText" text="5">
      <formula>NOT(ISERROR(SEARCH("5",W63)))</formula>
    </cfRule>
    <cfRule type="containsText" dxfId="1552" priority="3693" operator="containsText" text="4">
      <formula>NOT(ISERROR(SEARCH("4",W63)))</formula>
    </cfRule>
    <cfRule type="containsText" dxfId="1551" priority="3694" operator="containsText" text="3">
      <formula>NOT(ISERROR(SEARCH("3",W63)))</formula>
    </cfRule>
    <cfRule type="containsText" dxfId="1550" priority="3695" operator="containsText" text="2">
      <formula>NOT(ISERROR(SEARCH("2",W63)))</formula>
    </cfRule>
    <cfRule type="containsText" dxfId="1549" priority="3696" operator="containsText" text="1">
      <formula>NOT(ISERROR(SEARCH("1",W63)))</formula>
    </cfRule>
  </conditionalFormatting>
  <conditionalFormatting sqref="W63:W67 Y63:Y67 AA63:AA67 AC63:AC67">
    <cfRule type="containsText" dxfId="1548" priority="3691" operator="containsText" text="0">
      <formula>NOT(ISERROR(SEARCH("0",W63)))</formula>
    </cfRule>
  </conditionalFormatting>
  <conditionalFormatting sqref="W69:AD69">
    <cfRule type="containsText" dxfId="1547" priority="3686" operator="containsText" text="5">
      <formula>NOT(ISERROR(SEARCH("5",W69)))</formula>
    </cfRule>
    <cfRule type="containsText" dxfId="1546" priority="3687" operator="containsText" text="4">
      <formula>NOT(ISERROR(SEARCH("4",W69)))</formula>
    </cfRule>
    <cfRule type="containsText" dxfId="1545" priority="3688" operator="containsText" text="3">
      <formula>NOT(ISERROR(SEARCH("3",W69)))</formula>
    </cfRule>
    <cfRule type="containsText" dxfId="1544" priority="3689" operator="containsText" text="2">
      <formula>NOT(ISERROR(SEARCH("2",W69)))</formula>
    </cfRule>
    <cfRule type="containsText" dxfId="1543" priority="3690" operator="containsText" text="1">
      <formula>NOT(ISERROR(SEARCH("1",W69)))</formula>
    </cfRule>
  </conditionalFormatting>
  <conditionalFormatting sqref="W69 Y69 AA69 AC69">
    <cfRule type="containsText" dxfId="1542" priority="3685" operator="containsText" text="0">
      <formula>NOT(ISERROR(SEARCH("0",W69)))</formula>
    </cfRule>
  </conditionalFormatting>
  <conditionalFormatting sqref="W71:AD99">
    <cfRule type="containsText" dxfId="1541" priority="3680" operator="containsText" text="5">
      <formula>NOT(ISERROR(SEARCH("5",W71)))</formula>
    </cfRule>
    <cfRule type="containsText" dxfId="1540" priority="3681" operator="containsText" text="4">
      <formula>NOT(ISERROR(SEARCH("4",W71)))</formula>
    </cfRule>
    <cfRule type="containsText" dxfId="1539" priority="3682" operator="containsText" text="3">
      <formula>NOT(ISERROR(SEARCH("3",W71)))</formula>
    </cfRule>
    <cfRule type="containsText" dxfId="1538" priority="3683" operator="containsText" text="2">
      <formula>NOT(ISERROR(SEARCH("2",W71)))</formula>
    </cfRule>
    <cfRule type="containsText" dxfId="1537" priority="3684" operator="containsText" text="1">
      <formula>NOT(ISERROR(SEARCH("1",W71)))</formula>
    </cfRule>
  </conditionalFormatting>
  <conditionalFormatting sqref="W101 Y101 AA101 AC101">
    <cfRule type="containsText" dxfId="1536" priority="3673" operator="containsText" text="0">
      <formula>NOT(ISERROR(SEARCH("0",W101)))</formula>
    </cfRule>
  </conditionalFormatting>
  <conditionalFormatting sqref="W101:AD101">
    <cfRule type="containsText" dxfId="1535" priority="3674" operator="containsText" text="5">
      <formula>NOT(ISERROR(SEARCH("5",W101)))</formula>
    </cfRule>
    <cfRule type="containsText" dxfId="1534" priority="3675" operator="containsText" text="4">
      <formula>NOT(ISERROR(SEARCH("4",W101)))</formula>
    </cfRule>
    <cfRule type="containsText" dxfId="1533" priority="3676" operator="containsText" text="3">
      <formula>NOT(ISERROR(SEARCH("3",W101)))</formula>
    </cfRule>
    <cfRule type="containsText" dxfId="1532" priority="3677" operator="containsText" text="2">
      <formula>NOT(ISERROR(SEARCH("2",W101)))</formula>
    </cfRule>
    <cfRule type="containsText" dxfId="1531" priority="3678" operator="containsText" text="1">
      <formula>NOT(ISERROR(SEARCH("1",W101)))</formula>
    </cfRule>
  </conditionalFormatting>
  <conditionalFormatting sqref="AE12:AF21 AE24:AF35 AE44:AF131">
    <cfRule type="containsText" dxfId="1530" priority="3668" operator="containsText" text="5">
      <formula>NOT(ISERROR(SEARCH("5",AE12)))</formula>
    </cfRule>
    <cfRule type="containsText" dxfId="1529" priority="3669" operator="containsText" text="4">
      <formula>NOT(ISERROR(SEARCH("4",AE12)))</formula>
    </cfRule>
    <cfRule type="containsText" dxfId="1528" priority="3670" operator="containsText" text="3">
      <formula>NOT(ISERROR(SEARCH("3",AE12)))</formula>
    </cfRule>
    <cfRule type="containsText" dxfId="1527" priority="3671" operator="containsText" text="2">
      <formula>NOT(ISERROR(SEARCH("2",AE12)))</formula>
    </cfRule>
    <cfRule type="containsText" dxfId="1526" priority="3672" operator="containsText" text="1">
      <formula>NOT(ISERROR(SEARCH("1",AE12)))</formula>
    </cfRule>
  </conditionalFormatting>
  <conditionalFormatting sqref="AE12:AE21 AE24:AE35 AE44:AE131">
    <cfRule type="containsText" dxfId="1525" priority="3667" operator="containsText" text="0">
      <formula>NOT(ISERROR(SEARCH("0",AE12)))</formula>
    </cfRule>
  </conditionalFormatting>
  <conditionalFormatting sqref="Q112">
    <cfRule type="containsText" dxfId="1524" priority="295" operator="containsText" text="0">
      <formula>NOT(ISERROR(SEARCH("0",Q112)))</formula>
    </cfRule>
  </conditionalFormatting>
  <conditionalFormatting sqref="AI12:AJ21 AI24:AJ35 AI44:AJ131">
    <cfRule type="containsText" dxfId="1523" priority="3476" operator="containsText" text="5">
      <formula>NOT(ISERROR(SEARCH("5",AI12)))</formula>
    </cfRule>
    <cfRule type="containsText" dxfId="1522" priority="3477" operator="containsText" text="4">
      <formula>NOT(ISERROR(SEARCH("4",AI12)))</formula>
    </cfRule>
    <cfRule type="containsText" dxfId="1521" priority="3478" operator="containsText" text="3">
      <formula>NOT(ISERROR(SEARCH("3",AI12)))</formula>
    </cfRule>
    <cfRule type="containsText" dxfId="1520" priority="3479" operator="containsText" text="2">
      <formula>NOT(ISERROR(SEARCH("2",AI12)))</formula>
    </cfRule>
    <cfRule type="containsText" dxfId="1519" priority="3480" operator="containsText" text="1">
      <formula>NOT(ISERROR(SEARCH("1",AI12)))</formula>
    </cfRule>
  </conditionalFormatting>
  <conditionalFormatting sqref="AI12:AI21 AI24:AI35 AI44:AI131">
    <cfRule type="containsText" dxfId="1518" priority="3475" operator="containsText" text="0">
      <formula>NOT(ISERROR(SEARCH("0",AI12)))</formula>
    </cfRule>
  </conditionalFormatting>
  <conditionalFormatting sqref="Q104">
    <cfRule type="containsText" dxfId="1517" priority="320" operator="containsText" text="5">
      <formula>NOT(ISERROR(SEARCH("5",Q104)))</formula>
    </cfRule>
    <cfRule type="containsText" dxfId="1516" priority="321" operator="containsText" text="4">
      <formula>NOT(ISERROR(SEARCH("4",Q104)))</formula>
    </cfRule>
    <cfRule type="containsText" dxfId="1515" priority="322" operator="containsText" text="3">
      <formula>NOT(ISERROR(SEARCH("3",Q104)))</formula>
    </cfRule>
    <cfRule type="containsText" dxfId="1514" priority="323" operator="containsText" text="2">
      <formula>NOT(ISERROR(SEARCH("2",Q104)))</formula>
    </cfRule>
    <cfRule type="containsText" dxfId="1513" priority="324" operator="containsText" text="1">
      <formula>NOT(ISERROR(SEARCH("1",Q104)))</formula>
    </cfRule>
  </conditionalFormatting>
  <conditionalFormatting sqref="Q104">
    <cfRule type="containsText" dxfId="1512" priority="319" operator="containsText" text="0">
      <formula>NOT(ISERROR(SEARCH("0",Q104)))</formula>
    </cfRule>
  </conditionalFormatting>
  <conditionalFormatting sqref="Q106">
    <cfRule type="containsText" dxfId="1511" priority="314" operator="containsText" text="5">
      <formula>NOT(ISERROR(SEARCH("5",Q106)))</formula>
    </cfRule>
    <cfRule type="containsText" dxfId="1510" priority="315" operator="containsText" text="4">
      <formula>NOT(ISERROR(SEARCH("4",Q106)))</formula>
    </cfRule>
    <cfRule type="containsText" dxfId="1509" priority="316" operator="containsText" text="3">
      <formula>NOT(ISERROR(SEARCH("3",Q106)))</formula>
    </cfRule>
    <cfRule type="containsText" dxfId="1508" priority="317" operator="containsText" text="2">
      <formula>NOT(ISERROR(SEARCH("2",Q106)))</formula>
    </cfRule>
    <cfRule type="containsText" dxfId="1507" priority="318" operator="containsText" text="1">
      <formula>NOT(ISERROR(SEARCH("1",Q106)))</formula>
    </cfRule>
  </conditionalFormatting>
  <conditionalFormatting sqref="Q106">
    <cfRule type="containsText" dxfId="1506" priority="313" operator="containsText" text="0">
      <formula>NOT(ISERROR(SEARCH("0",Q106)))</formula>
    </cfRule>
  </conditionalFormatting>
  <conditionalFormatting sqref="Q108">
    <cfRule type="containsText" dxfId="1505" priority="308" operator="containsText" text="5">
      <formula>NOT(ISERROR(SEARCH("5",Q108)))</formula>
    </cfRule>
    <cfRule type="containsText" dxfId="1504" priority="309" operator="containsText" text="4">
      <formula>NOT(ISERROR(SEARCH("4",Q108)))</formula>
    </cfRule>
    <cfRule type="containsText" dxfId="1503" priority="310" operator="containsText" text="3">
      <formula>NOT(ISERROR(SEARCH("3",Q108)))</formula>
    </cfRule>
    <cfRule type="containsText" dxfId="1502" priority="311" operator="containsText" text="2">
      <formula>NOT(ISERROR(SEARCH("2",Q108)))</formula>
    </cfRule>
    <cfRule type="containsText" dxfId="1501" priority="312" operator="containsText" text="1">
      <formula>NOT(ISERROR(SEARCH("1",Q108)))</formula>
    </cfRule>
  </conditionalFormatting>
  <conditionalFormatting sqref="Q108">
    <cfRule type="containsText" dxfId="1500" priority="307" operator="containsText" text="0">
      <formula>NOT(ISERROR(SEARCH("0",Q108)))</formula>
    </cfRule>
  </conditionalFormatting>
  <conditionalFormatting sqref="Q110">
    <cfRule type="containsText" dxfId="1499" priority="302" operator="containsText" text="5">
      <formula>NOT(ISERROR(SEARCH("5",Q110)))</formula>
    </cfRule>
    <cfRule type="containsText" dxfId="1498" priority="303" operator="containsText" text="4">
      <formula>NOT(ISERROR(SEARCH("4",Q110)))</formula>
    </cfRule>
    <cfRule type="containsText" dxfId="1497" priority="304" operator="containsText" text="3">
      <formula>NOT(ISERROR(SEARCH("3",Q110)))</formula>
    </cfRule>
    <cfRule type="containsText" dxfId="1496" priority="305" operator="containsText" text="2">
      <formula>NOT(ISERROR(SEARCH("2",Q110)))</formula>
    </cfRule>
    <cfRule type="containsText" dxfId="1495" priority="306" operator="containsText" text="1">
      <formula>NOT(ISERROR(SEARCH("1",Q110)))</formula>
    </cfRule>
  </conditionalFormatting>
  <conditionalFormatting sqref="Q110">
    <cfRule type="containsText" dxfId="1494" priority="301" operator="containsText" text="0">
      <formula>NOT(ISERROR(SEARCH("0",Q110)))</formula>
    </cfRule>
  </conditionalFormatting>
  <conditionalFormatting sqref="Q112">
    <cfRule type="containsText" dxfId="1493" priority="296" operator="containsText" text="5">
      <formula>NOT(ISERROR(SEARCH("5",Q112)))</formula>
    </cfRule>
    <cfRule type="containsText" dxfId="1492" priority="297" operator="containsText" text="4">
      <formula>NOT(ISERROR(SEARCH("4",Q112)))</formula>
    </cfRule>
    <cfRule type="containsText" dxfId="1491" priority="298" operator="containsText" text="3">
      <formula>NOT(ISERROR(SEARCH("3",Q112)))</formula>
    </cfRule>
    <cfRule type="containsText" dxfId="1490" priority="299" operator="containsText" text="2">
      <formula>NOT(ISERROR(SEARCH("2",Q112)))</formula>
    </cfRule>
    <cfRule type="containsText" dxfId="1489" priority="300" operator="containsText" text="1">
      <formula>NOT(ISERROR(SEARCH("1",Q112)))</formula>
    </cfRule>
  </conditionalFormatting>
  <conditionalFormatting sqref="Q114">
    <cfRule type="containsText" dxfId="1488" priority="289" operator="containsText" text="0">
      <formula>NOT(ISERROR(SEARCH("0",Q114)))</formula>
    </cfRule>
  </conditionalFormatting>
  <conditionalFormatting sqref="Q114">
    <cfRule type="containsText" dxfId="1487" priority="290" operator="containsText" text="5">
      <formula>NOT(ISERROR(SEARCH("5",Q114)))</formula>
    </cfRule>
    <cfRule type="containsText" dxfId="1486" priority="291" operator="containsText" text="4">
      <formula>NOT(ISERROR(SEARCH("4",Q114)))</formula>
    </cfRule>
    <cfRule type="containsText" dxfId="1485" priority="292" operator="containsText" text="3">
      <formula>NOT(ISERROR(SEARCH("3",Q114)))</formula>
    </cfRule>
    <cfRule type="containsText" dxfId="1484" priority="293" operator="containsText" text="2">
      <formula>NOT(ISERROR(SEARCH("2",Q114)))</formula>
    </cfRule>
    <cfRule type="containsText" dxfId="1483" priority="294" operator="containsText" text="1">
      <formula>NOT(ISERROR(SEARCH("1",Q114)))</formula>
    </cfRule>
  </conditionalFormatting>
  <conditionalFormatting sqref="AG12:AH21 AG24:AH35 AG44:AH131">
    <cfRule type="containsText" dxfId="1482" priority="3572" operator="containsText" text="5">
      <formula>NOT(ISERROR(SEARCH("5",AG12)))</formula>
    </cfRule>
    <cfRule type="containsText" dxfId="1481" priority="3573" operator="containsText" text="4">
      <formula>NOT(ISERROR(SEARCH("4",AG12)))</formula>
    </cfRule>
    <cfRule type="containsText" dxfId="1480" priority="3574" operator="containsText" text="3">
      <formula>NOT(ISERROR(SEARCH("3",AG12)))</formula>
    </cfRule>
    <cfRule type="containsText" dxfId="1479" priority="3575" operator="containsText" text="2">
      <formula>NOT(ISERROR(SEARCH("2",AG12)))</formula>
    </cfRule>
    <cfRule type="containsText" dxfId="1478" priority="3576" operator="containsText" text="1">
      <formula>NOT(ISERROR(SEARCH("1",AG12)))</formula>
    </cfRule>
  </conditionalFormatting>
  <conditionalFormatting sqref="AG12:AG21 AG24:AG35 AG44:AG131">
    <cfRule type="containsText" dxfId="1477" priority="3571" operator="containsText" text="0">
      <formula>NOT(ISERROR(SEARCH("0",AG12)))</formula>
    </cfRule>
  </conditionalFormatting>
  <conditionalFormatting sqref="Q120">
    <cfRule type="containsText" dxfId="1476" priority="271" operator="containsText" text="0">
      <formula>NOT(ISERROR(SEARCH("0",Q120)))</formula>
    </cfRule>
  </conditionalFormatting>
  <conditionalFormatting sqref="Q118">
    <cfRule type="containsText" dxfId="1475" priority="278" operator="containsText" text="5">
      <formula>NOT(ISERROR(SEARCH("5",Q118)))</formula>
    </cfRule>
    <cfRule type="containsText" dxfId="1474" priority="279" operator="containsText" text="4">
      <formula>NOT(ISERROR(SEARCH("4",Q118)))</formula>
    </cfRule>
    <cfRule type="containsText" dxfId="1473" priority="280" operator="containsText" text="3">
      <formula>NOT(ISERROR(SEARCH("3",Q118)))</formula>
    </cfRule>
    <cfRule type="containsText" dxfId="1472" priority="281" operator="containsText" text="2">
      <formula>NOT(ISERROR(SEARCH("2",Q118)))</formula>
    </cfRule>
    <cfRule type="containsText" dxfId="1471" priority="282" operator="containsText" text="1">
      <formula>NOT(ISERROR(SEARCH("1",Q118)))</formula>
    </cfRule>
  </conditionalFormatting>
  <conditionalFormatting sqref="Q118">
    <cfRule type="containsText" dxfId="1470" priority="277" operator="containsText" text="0">
      <formula>NOT(ISERROR(SEARCH("0",Q118)))</formula>
    </cfRule>
  </conditionalFormatting>
  <conditionalFormatting sqref="Q120">
    <cfRule type="containsText" dxfId="1469" priority="272" operator="containsText" text="5">
      <formula>NOT(ISERROR(SEARCH("5",Q120)))</formula>
    </cfRule>
    <cfRule type="containsText" dxfId="1468" priority="273" operator="containsText" text="4">
      <formula>NOT(ISERROR(SEARCH("4",Q120)))</formula>
    </cfRule>
    <cfRule type="containsText" dxfId="1467" priority="274" operator="containsText" text="3">
      <formula>NOT(ISERROR(SEARCH("3",Q120)))</formula>
    </cfRule>
    <cfRule type="containsText" dxfId="1466" priority="275" operator="containsText" text="2">
      <formula>NOT(ISERROR(SEARCH("2",Q120)))</formula>
    </cfRule>
    <cfRule type="containsText" dxfId="1465" priority="276" operator="containsText" text="1">
      <formula>NOT(ISERROR(SEARCH("1",Q120)))</formula>
    </cfRule>
  </conditionalFormatting>
  <conditionalFormatting sqref="Q122">
    <cfRule type="containsText" dxfId="1464" priority="266" operator="containsText" text="5">
      <formula>NOT(ISERROR(SEARCH("5",Q122)))</formula>
    </cfRule>
    <cfRule type="containsText" dxfId="1463" priority="267" operator="containsText" text="4">
      <formula>NOT(ISERROR(SEARCH("4",Q122)))</formula>
    </cfRule>
    <cfRule type="containsText" dxfId="1462" priority="268" operator="containsText" text="3">
      <formula>NOT(ISERROR(SEARCH("3",Q122)))</formula>
    </cfRule>
    <cfRule type="containsText" dxfId="1461" priority="269" operator="containsText" text="2">
      <formula>NOT(ISERROR(SEARCH("2",Q122)))</formula>
    </cfRule>
    <cfRule type="containsText" dxfId="1460" priority="270" operator="containsText" text="1">
      <formula>NOT(ISERROR(SEARCH("1",Q122)))</formula>
    </cfRule>
  </conditionalFormatting>
  <conditionalFormatting sqref="Q122">
    <cfRule type="containsText" dxfId="1459" priority="265" operator="containsText" text="0">
      <formula>NOT(ISERROR(SEARCH("0",Q122)))</formula>
    </cfRule>
  </conditionalFormatting>
  <conditionalFormatting sqref="Q124">
    <cfRule type="containsText" dxfId="1458" priority="260" operator="containsText" text="5">
      <formula>NOT(ISERROR(SEARCH("5",Q124)))</formula>
    </cfRule>
    <cfRule type="containsText" dxfId="1457" priority="261" operator="containsText" text="4">
      <formula>NOT(ISERROR(SEARCH("4",Q124)))</formula>
    </cfRule>
    <cfRule type="containsText" dxfId="1456" priority="262" operator="containsText" text="3">
      <formula>NOT(ISERROR(SEARCH("3",Q124)))</formula>
    </cfRule>
    <cfRule type="containsText" dxfId="1455" priority="263" operator="containsText" text="2">
      <formula>NOT(ISERROR(SEARCH("2",Q124)))</formula>
    </cfRule>
    <cfRule type="containsText" dxfId="1454" priority="264" operator="containsText" text="1">
      <formula>NOT(ISERROR(SEARCH("1",Q124)))</formula>
    </cfRule>
  </conditionalFormatting>
  <conditionalFormatting sqref="Q124">
    <cfRule type="containsText" dxfId="1453" priority="259" operator="containsText" text="0">
      <formula>NOT(ISERROR(SEARCH("0",Q124)))</formula>
    </cfRule>
  </conditionalFormatting>
  <conditionalFormatting sqref="Q126">
    <cfRule type="containsText" dxfId="1452" priority="254" operator="containsText" text="5">
      <formula>NOT(ISERROR(SEARCH("5",Q126)))</formula>
    </cfRule>
    <cfRule type="containsText" dxfId="1451" priority="255" operator="containsText" text="4">
      <formula>NOT(ISERROR(SEARCH("4",Q126)))</formula>
    </cfRule>
    <cfRule type="containsText" dxfId="1450" priority="256" operator="containsText" text="3">
      <formula>NOT(ISERROR(SEARCH("3",Q126)))</formula>
    </cfRule>
    <cfRule type="containsText" dxfId="1449" priority="257" operator="containsText" text="2">
      <formula>NOT(ISERROR(SEARCH("2",Q126)))</formula>
    </cfRule>
    <cfRule type="containsText" dxfId="1448" priority="258" operator="containsText" text="1">
      <formula>NOT(ISERROR(SEARCH("1",Q126)))</formula>
    </cfRule>
  </conditionalFormatting>
  <conditionalFormatting sqref="Q126">
    <cfRule type="containsText" dxfId="1447" priority="253" operator="containsText" text="0">
      <formula>NOT(ISERROR(SEARCH("0",Q126)))</formula>
    </cfRule>
  </conditionalFormatting>
  <conditionalFormatting sqref="Q128">
    <cfRule type="containsText" dxfId="1446" priority="248" operator="containsText" text="5">
      <formula>NOT(ISERROR(SEARCH("5",Q128)))</formula>
    </cfRule>
    <cfRule type="containsText" dxfId="1445" priority="249" operator="containsText" text="4">
      <formula>NOT(ISERROR(SEARCH("4",Q128)))</formula>
    </cfRule>
    <cfRule type="containsText" dxfId="1444" priority="250" operator="containsText" text="3">
      <formula>NOT(ISERROR(SEARCH("3",Q128)))</formula>
    </cfRule>
    <cfRule type="containsText" dxfId="1443" priority="251" operator="containsText" text="2">
      <formula>NOT(ISERROR(SEARCH("2",Q128)))</formula>
    </cfRule>
    <cfRule type="containsText" dxfId="1442" priority="252" operator="containsText" text="1">
      <formula>NOT(ISERROR(SEARCH("1",Q128)))</formula>
    </cfRule>
  </conditionalFormatting>
  <conditionalFormatting sqref="Q128">
    <cfRule type="containsText" dxfId="1441" priority="247" operator="containsText" text="0">
      <formula>NOT(ISERROR(SEARCH("0",Q128)))</formula>
    </cfRule>
  </conditionalFormatting>
  <conditionalFormatting sqref="Q130">
    <cfRule type="containsText" dxfId="1440" priority="242" operator="containsText" text="5">
      <formula>NOT(ISERROR(SEARCH("5",Q130)))</formula>
    </cfRule>
    <cfRule type="containsText" dxfId="1439" priority="243" operator="containsText" text="4">
      <formula>NOT(ISERROR(SEARCH("4",Q130)))</formula>
    </cfRule>
    <cfRule type="containsText" dxfId="1438" priority="244" operator="containsText" text="3">
      <formula>NOT(ISERROR(SEARCH("3",Q130)))</formula>
    </cfRule>
    <cfRule type="containsText" dxfId="1437" priority="245" operator="containsText" text="2">
      <formula>NOT(ISERROR(SEARCH("2",Q130)))</formula>
    </cfRule>
    <cfRule type="containsText" dxfId="1436" priority="246" operator="containsText" text="1">
      <formula>NOT(ISERROR(SEARCH("1",Q130)))</formula>
    </cfRule>
  </conditionalFormatting>
  <conditionalFormatting sqref="Q130">
    <cfRule type="containsText" dxfId="1435" priority="241" operator="containsText" text="0">
      <formula>NOT(ISERROR(SEARCH("0",Q130)))</formula>
    </cfRule>
  </conditionalFormatting>
  <conditionalFormatting sqref="AK12:AL21 AK24:AL35 AK44:AL131">
    <cfRule type="containsText" dxfId="1434" priority="3380" operator="containsText" text="5">
      <formula>NOT(ISERROR(SEARCH("5",AK12)))</formula>
    </cfRule>
    <cfRule type="containsText" dxfId="1433" priority="3381" operator="containsText" text="4">
      <formula>NOT(ISERROR(SEARCH("4",AK12)))</formula>
    </cfRule>
    <cfRule type="containsText" dxfId="1432" priority="3382" operator="containsText" text="3">
      <formula>NOT(ISERROR(SEARCH("3",AK12)))</formula>
    </cfRule>
    <cfRule type="containsText" dxfId="1431" priority="3383" operator="containsText" text="2">
      <formula>NOT(ISERROR(SEARCH("2",AK12)))</formula>
    </cfRule>
    <cfRule type="containsText" dxfId="1430" priority="3384" operator="containsText" text="1">
      <formula>NOT(ISERROR(SEARCH("1",AK12)))</formula>
    </cfRule>
  </conditionalFormatting>
  <conditionalFormatting sqref="AK12:AK21 AK24:AK35 AK44:AK131">
    <cfRule type="containsText" dxfId="1429" priority="3379" operator="containsText" text="0">
      <formula>NOT(ISERROR(SEARCH("0",AK12)))</formula>
    </cfRule>
  </conditionalFormatting>
  <conditionalFormatting sqref="E114 G114 I114 K114">
    <cfRule type="containsText" dxfId="1428" priority="2138" operator="containsText" text="5">
      <formula>NOT(ISERROR(SEARCH("5",E114)))</formula>
    </cfRule>
    <cfRule type="containsText" dxfId="1427" priority="2139" operator="containsText" text="4">
      <formula>NOT(ISERROR(SEARCH("4",E114)))</formula>
    </cfRule>
    <cfRule type="containsText" dxfId="1426" priority="2140" operator="containsText" text="3">
      <formula>NOT(ISERROR(SEARCH("3",E114)))</formula>
    </cfRule>
    <cfRule type="containsText" dxfId="1425" priority="2141" operator="containsText" text="2">
      <formula>NOT(ISERROR(SEARCH("2",E114)))</formula>
    </cfRule>
    <cfRule type="containsText" dxfId="1424" priority="2142" operator="containsText" text="1">
      <formula>NOT(ISERROR(SEARCH("1",E114)))</formula>
    </cfRule>
  </conditionalFormatting>
  <conditionalFormatting sqref="E114 G114 I114 K114">
    <cfRule type="containsText" dxfId="1423" priority="2137" operator="containsText" text="0">
      <formula>NOT(ISERROR(SEARCH("0",E114)))</formula>
    </cfRule>
  </conditionalFormatting>
  <conditionalFormatting sqref="E116 G116 I116 K116">
    <cfRule type="containsText" dxfId="1422" priority="2107" operator="containsText" text="0">
      <formula>NOT(ISERROR(SEARCH("0",E116)))</formula>
    </cfRule>
  </conditionalFormatting>
  <conditionalFormatting sqref="E116 G116 I116 K116">
    <cfRule type="containsText" dxfId="1421" priority="2108" operator="containsText" text="5">
      <formula>NOT(ISERROR(SEARCH("5",E116)))</formula>
    </cfRule>
    <cfRule type="containsText" dxfId="1420" priority="2109" operator="containsText" text="4">
      <formula>NOT(ISERROR(SEARCH("4",E116)))</formula>
    </cfRule>
    <cfRule type="containsText" dxfId="1419" priority="2110" operator="containsText" text="3">
      <formula>NOT(ISERROR(SEARCH("3",E116)))</formula>
    </cfRule>
    <cfRule type="containsText" dxfId="1418" priority="2111" operator="containsText" text="2">
      <formula>NOT(ISERROR(SEARCH("2",E116)))</formula>
    </cfRule>
    <cfRule type="containsText" dxfId="1417" priority="2112" operator="containsText" text="1">
      <formula>NOT(ISERROR(SEARCH("1",E116)))</formula>
    </cfRule>
  </conditionalFormatting>
  <conditionalFormatting sqref="S104">
    <cfRule type="containsText" dxfId="1416" priority="80" operator="containsText" text="5">
      <formula>NOT(ISERROR(SEARCH("5",S104)))</formula>
    </cfRule>
    <cfRule type="containsText" dxfId="1415" priority="81" operator="containsText" text="4">
      <formula>NOT(ISERROR(SEARCH("4",S104)))</formula>
    </cfRule>
    <cfRule type="containsText" dxfId="1414" priority="82" operator="containsText" text="3">
      <formula>NOT(ISERROR(SEARCH("3",S104)))</formula>
    </cfRule>
    <cfRule type="containsText" dxfId="1413" priority="83" operator="containsText" text="2">
      <formula>NOT(ISERROR(SEARCH("2",S104)))</formula>
    </cfRule>
    <cfRule type="containsText" dxfId="1412" priority="84" operator="containsText" text="1">
      <formula>NOT(ISERROR(SEARCH("1",S104)))</formula>
    </cfRule>
  </conditionalFormatting>
  <conditionalFormatting sqref="S104">
    <cfRule type="containsText" dxfId="1411" priority="79" operator="containsText" text="0">
      <formula>NOT(ISERROR(SEARCH("0",S104)))</formula>
    </cfRule>
  </conditionalFormatting>
  <conditionalFormatting sqref="S106">
    <cfRule type="containsText" dxfId="1410" priority="74" operator="containsText" text="5">
      <formula>NOT(ISERROR(SEARCH("5",S106)))</formula>
    </cfRule>
    <cfRule type="containsText" dxfId="1409" priority="75" operator="containsText" text="4">
      <formula>NOT(ISERROR(SEARCH("4",S106)))</formula>
    </cfRule>
    <cfRule type="containsText" dxfId="1408" priority="76" operator="containsText" text="3">
      <formula>NOT(ISERROR(SEARCH("3",S106)))</formula>
    </cfRule>
    <cfRule type="containsText" dxfId="1407" priority="77" operator="containsText" text="2">
      <formula>NOT(ISERROR(SEARCH("2",S106)))</formula>
    </cfRule>
    <cfRule type="containsText" dxfId="1406" priority="78" operator="containsText" text="1">
      <formula>NOT(ISERROR(SEARCH("1",S106)))</formula>
    </cfRule>
  </conditionalFormatting>
  <conditionalFormatting sqref="S106">
    <cfRule type="containsText" dxfId="1405" priority="73" operator="containsText" text="0">
      <formula>NOT(ISERROR(SEARCH("0",S106)))</formula>
    </cfRule>
  </conditionalFormatting>
  <conditionalFormatting sqref="S108">
    <cfRule type="containsText" dxfId="1404" priority="68" operator="containsText" text="5">
      <formula>NOT(ISERROR(SEARCH("5",S108)))</formula>
    </cfRule>
    <cfRule type="containsText" dxfId="1403" priority="69" operator="containsText" text="4">
      <formula>NOT(ISERROR(SEARCH("4",S108)))</formula>
    </cfRule>
    <cfRule type="containsText" dxfId="1402" priority="70" operator="containsText" text="3">
      <formula>NOT(ISERROR(SEARCH("3",S108)))</formula>
    </cfRule>
    <cfRule type="containsText" dxfId="1401" priority="71" operator="containsText" text="2">
      <formula>NOT(ISERROR(SEARCH("2",S108)))</formula>
    </cfRule>
    <cfRule type="containsText" dxfId="1400" priority="72" operator="containsText" text="1">
      <formula>NOT(ISERROR(SEARCH("1",S108)))</formula>
    </cfRule>
  </conditionalFormatting>
  <conditionalFormatting sqref="S108">
    <cfRule type="containsText" dxfId="1399" priority="67" operator="containsText" text="0">
      <formula>NOT(ISERROR(SEARCH("0",S108)))</formula>
    </cfRule>
  </conditionalFormatting>
  <conditionalFormatting sqref="S110">
    <cfRule type="containsText" dxfId="1398" priority="61" operator="containsText" text="0">
      <formula>NOT(ISERROR(SEARCH("0",S110)))</formula>
    </cfRule>
  </conditionalFormatting>
  <conditionalFormatting sqref="S110">
    <cfRule type="containsText" dxfId="1397" priority="62" operator="containsText" text="5">
      <formula>NOT(ISERROR(SEARCH("5",S110)))</formula>
    </cfRule>
    <cfRule type="containsText" dxfId="1396" priority="63" operator="containsText" text="4">
      <formula>NOT(ISERROR(SEARCH("4",S110)))</formula>
    </cfRule>
    <cfRule type="containsText" dxfId="1395" priority="64" operator="containsText" text="3">
      <formula>NOT(ISERROR(SEARCH("3",S110)))</formula>
    </cfRule>
    <cfRule type="containsText" dxfId="1394" priority="65" operator="containsText" text="2">
      <formula>NOT(ISERROR(SEARCH("2",S110)))</formula>
    </cfRule>
    <cfRule type="containsText" dxfId="1393" priority="66" operator="containsText" text="1">
      <formula>NOT(ISERROR(SEARCH("1",S110)))</formula>
    </cfRule>
  </conditionalFormatting>
  <conditionalFormatting sqref="S112">
    <cfRule type="containsText" dxfId="1392" priority="56" operator="containsText" text="5">
      <formula>NOT(ISERROR(SEARCH("5",S112)))</formula>
    </cfRule>
    <cfRule type="containsText" dxfId="1391" priority="57" operator="containsText" text="4">
      <formula>NOT(ISERROR(SEARCH("4",S112)))</formula>
    </cfRule>
    <cfRule type="containsText" dxfId="1390" priority="58" operator="containsText" text="3">
      <formula>NOT(ISERROR(SEARCH("3",S112)))</formula>
    </cfRule>
    <cfRule type="containsText" dxfId="1389" priority="59" operator="containsText" text="2">
      <formula>NOT(ISERROR(SEARCH("2",S112)))</formula>
    </cfRule>
    <cfRule type="containsText" dxfId="1388" priority="60" operator="containsText" text="1">
      <formula>NOT(ISERROR(SEARCH("1",S112)))</formula>
    </cfRule>
  </conditionalFormatting>
  <conditionalFormatting sqref="S112">
    <cfRule type="containsText" dxfId="1387" priority="55" operator="containsText" text="0">
      <formula>NOT(ISERROR(SEARCH("0",S112)))</formula>
    </cfRule>
  </conditionalFormatting>
  <conditionalFormatting sqref="S114">
    <cfRule type="containsText" dxfId="1386" priority="50" operator="containsText" text="5">
      <formula>NOT(ISERROR(SEARCH("5",S114)))</formula>
    </cfRule>
    <cfRule type="containsText" dxfId="1385" priority="51" operator="containsText" text="4">
      <formula>NOT(ISERROR(SEARCH("4",S114)))</formula>
    </cfRule>
    <cfRule type="containsText" dxfId="1384" priority="52" operator="containsText" text="3">
      <formula>NOT(ISERROR(SEARCH("3",S114)))</formula>
    </cfRule>
    <cfRule type="containsText" dxfId="1383" priority="53" operator="containsText" text="2">
      <formula>NOT(ISERROR(SEARCH("2",S114)))</formula>
    </cfRule>
    <cfRule type="containsText" dxfId="1382" priority="54" operator="containsText" text="1">
      <formula>NOT(ISERROR(SEARCH("1",S114)))</formula>
    </cfRule>
  </conditionalFormatting>
  <conditionalFormatting sqref="S114">
    <cfRule type="containsText" dxfId="1381" priority="49" operator="containsText" text="0">
      <formula>NOT(ISERROR(SEARCH("0",S114)))</formula>
    </cfRule>
  </conditionalFormatting>
  <conditionalFormatting sqref="S116">
    <cfRule type="containsText" dxfId="1380" priority="44" operator="containsText" text="5">
      <formula>NOT(ISERROR(SEARCH("5",S116)))</formula>
    </cfRule>
    <cfRule type="containsText" dxfId="1379" priority="45" operator="containsText" text="4">
      <formula>NOT(ISERROR(SEARCH("4",S116)))</formula>
    </cfRule>
    <cfRule type="containsText" dxfId="1378" priority="46" operator="containsText" text="3">
      <formula>NOT(ISERROR(SEARCH("3",S116)))</formula>
    </cfRule>
    <cfRule type="containsText" dxfId="1377" priority="47" operator="containsText" text="2">
      <formula>NOT(ISERROR(SEARCH("2",S116)))</formula>
    </cfRule>
    <cfRule type="containsText" dxfId="1376" priority="48" operator="containsText" text="1">
      <formula>NOT(ISERROR(SEARCH("1",S116)))</formula>
    </cfRule>
  </conditionalFormatting>
  <conditionalFormatting sqref="S116">
    <cfRule type="containsText" dxfId="1375" priority="43" operator="containsText" text="0">
      <formula>NOT(ISERROR(SEARCH("0",S116)))</formula>
    </cfRule>
  </conditionalFormatting>
  <conditionalFormatting sqref="S118">
    <cfRule type="containsText" dxfId="1374" priority="38" operator="containsText" text="5">
      <formula>NOT(ISERROR(SEARCH("5",S118)))</formula>
    </cfRule>
    <cfRule type="containsText" dxfId="1373" priority="39" operator="containsText" text="4">
      <formula>NOT(ISERROR(SEARCH("4",S118)))</formula>
    </cfRule>
    <cfRule type="containsText" dxfId="1372" priority="40" operator="containsText" text="3">
      <formula>NOT(ISERROR(SEARCH("3",S118)))</formula>
    </cfRule>
    <cfRule type="containsText" dxfId="1371" priority="41" operator="containsText" text="2">
      <formula>NOT(ISERROR(SEARCH("2",S118)))</formula>
    </cfRule>
    <cfRule type="containsText" dxfId="1370" priority="42" operator="containsText" text="1">
      <formula>NOT(ISERROR(SEARCH("1",S118)))</formula>
    </cfRule>
  </conditionalFormatting>
  <conditionalFormatting sqref="S118">
    <cfRule type="containsText" dxfId="1369" priority="37" operator="containsText" text="0">
      <formula>NOT(ISERROR(SEARCH("0",S118)))</formula>
    </cfRule>
  </conditionalFormatting>
  <conditionalFormatting sqref="S120">
    <cfRule type="containsText" dxfId="1368" priority="32" operator="containsText" text="5">
      <formula>NOT(ISERROR(SEARCH("5",S120)))</formula>
    </cfRule>
    <cfRule type="containsText" dxfId="1367" priority="33" operator="containsText" text="4">
      <formula>NOT(ISERROR(SEARCH("4",S120)))</formula>
    </cfRule>
    <cfRule type="containsText" dxfId="1366" priority="34" operator="containsText" text="3">
      <formula>NOT(ISERROR(SEARCH("3",S120)))</formula>
    </cfRule>
    <cfRule type="containsText" dxfId="1365" priority="35" operator="containsText" text="2">
      <formula>NOT(ISERROR(SEARCH("2",S120)))</formula>
    </cfRule>
    <cfRule type="containsText" dxfId="1364" priority="36" operator="containsText" text="1">
      <formula>NOT(ISERROR(SEARCH("1",S120)))</formula>
    </cfRule>
  </conditionalFormatting>
  <conditionalFormatting sqref="S120">
    <cfRule type="containsText" dxfId="1363" priority="31" operator="containsText" text="0">
      <formula>NOT(ISERROR(SEARCH("0",S120)))</formula>
    </cfRule>
  </conditionalFormatting>
  <conditionalFormatting sqref="S122">
    <cfRule type="containsText" dxfId="1362" priority="25" operator="containsText" text="0">
      <formula>NOT(ISERROR(SEARCH("0",S122)))</formula>
    </cfRule>
  </conditionalFormatting>
  <conditionalFormatting sqref="S122">
    <cfRule type="containsText" dxfId="1361" priority="26" operator="containsText" text="5">
      <formula>NOT(ISERROR(SEARCH("5",S122)))</formula>
    </cfRule>
    <cfRule type="containsText" dxfId="1360" priority="27" operator="containsText" text="4">
      <formula>NOT(ISERROR(SEARCH("4",S122)))</formula>
    </cfRule>
    <cfRule type="containsText" dxfId="1359" priority="28" operator="containsText" text="3">
      <formula>NOT(ISERROR(SEARCH("3",S122)))</formula>
    </cfRule>
    <cfRule type="containsText" dxfId="1358" priority="29" operator="containsText" text="2">
      <formula>NOT(ISERROR(SEARCH("2",S122)))</formula>
    </cfRule>
    <cfRule type="containsText" dxfId="1357" priority="30" operator="containsText" text="1">
      <formula>NOT(ISERROR(SEARCH("1",S122)))</formula>
    </cfRule>
  </conditionalFormatting>
  <conditionalFormatting sqref="S124">
    <cfRule type="containsText" dxfId="1356" priority="20" operator="containsText" text="5">
      <formula>NOT(ISERROR(SEARCH("5",S124)))</formula>
    </cfRule>
    <cfRule type="containsText" dxfId="1355" priority="21" operator="containsText" text="4">
      <formula>NOT(ISERROR(SEARCH("4",S124)))</formula>
    </cfRule>
    <cfRule type="containsText" dxfId="1354" priority="22" operator="containsText" text="3">
      <formula>NOT(ISERROR(SEARCH("3",S124)))</formula>
    </cfRule>
    <cfRule type="containsText" dxfId="1353" priority="23" operator="containsText" text="2">
      <formula>NOT(ISERROR(SEARCH("2",S124)))</formula>
    </cfRule>
    <cfRule type="containsText" dxfId="1352" priority="24" operator="containsText" text="1">
      <formula>NOT(ISERROR(SEARCH("1",S124)))</formula>
    </cfRule>
  </conditionalFormatting>
  <conditionalFormatting sqref="S124">
    <cfRule type="containsText" dxfId="1351" priority="19" operator="containsText" text="0">
      <formula>NOT(ISERROR(SEARCH("0",S124)))</formula>
    </cfRule>
  </conditionalFormatting>
  <conditionalFormatting sqref="S126">
    <cfRule type="containsText" dxfId="1350" priority="14" operator="containsText" text="5">
      <formula>NOT(ISERROR(SEARCH("5",S126)))</formula>
    </cfRule>
    <cfRule type="containsText" dxfId="1349" priority="15" operator="containsText" text="4">
      <formula>NOT(ISERROR(SEARCH("4",S126)))</formula>
    </cfRule>
    <cfRule type="containsText" dxfId="1348" priority="16" operator="containsText" text="3">
      <formula>NOT(ISERROR(SEARCH("3",S126)))</formula>
    </cfRule>
    <cfRule type="containsText" dxfId="1347" priority="17" operator="containsText" text="2">
      <formula>NOT(ISERROR(SEARCH("2",S126)))</formula>
    </cfRule>
    <cfRule type="containsText" dxfId="1346" priority="18" operator="containsText" text="1">
      <formula>NOT(ISERROR(SEARCH("1",S126)))</formula>
    </cfRule>
  </conditionalFormatting>
  <conditionalFormatting sqref="S126">
    <cfRule type="containsText" dxfId="1345" priority="13" operator="containsText" text="0">
      <formula>NOT(ISERROR(SEARCH("0",S126)))</formula>
    </cfRule>
  </conditionalFormatting>
  <conditionalFormatting sqref="S128">
    <cfRule type="containsText" dxfId="1344" priority="8" operator="containsText" text="5">
      <formula>NOT(ISERROR(SEARCH("5",S128)))</formula>
    </cfRule>
    <cfRule type="containsText" dxfId="1343" priority="9" operator="containsText" text="4">
      <formula>NOT(ISERROR(SEARCH("4",S128)))</formula>
    </cfRule>
    <cfRule type="containsText" dxfId="1342" priority="10" operator="containsText" text="3">
      <formula>NOT(ISERROR(SEARCH("3",S128)))</formula>
    </cfRule>
    <cfRule type="containsText" dxfId="1341" priority="11" operator="containsText" text="2">
      <formula>NOT(ISERROR(SEARCH("2",S128)))</formula>
    </cfRule>
    <cfRule type="containsText" dxfId="1340" priority="12" operator="containsText" text="1">
      <formula>NOT(ISERROR(SEARCH("1",S128)))</formula>
    </cfRule>
  </conditionalFormatting>
  <conditionalFormatting sqref="S128">
    <cfRule type="containsText" dxfId="1339" priority="7" operator="containsText" text="0">
      <formula>NOT(ISERROR(SEARCH("0",S128)))</formula>
    </cfRule>
  </conditionalFormatting>
  <conditionalFormatting sqref="S130">
    <cfRule type="containsText" dxfId="1338" priority="2" operator="containsText" text="5">
      <formula>NOT(ISERROR(SEARCH("5",S130)))</formula>
    </cfRule>
    <cfRule type="containsText" dxfId="1337" priority="3" operator="containsText" text="4">
      <formula>NOT(ISERROR(SEARCH("4",S130)))</formula>
    </cfRule>
    <cfRule type="containsText" dxfId="1336" priority="4" operator="containsText" text="3">
      <formula>NOT(ISERROR(SEARCH("3",S130)))</formula>
    </cfRule>
    <cfRule type="containsText" dxfId="1335" priority="5" operator="containsText" text="2">
      <formula>NOT(ISERROR(SEARCH("2",S130)))</formula>
    </cfRule>
    <cfRule type="containsText" dxfId="1334" priority="6" operator="containsText" text="1">
      <formula>NOT(ISERROR(SEARCH("1",S130)))</formula>
    </cfRule>
  </conditionalFormatting>
  <conditionalFormatting sqref="S130">
    <cfRule type="containsText" dxfId="1333" priority="1" operator="containsText" text="0">
      <formula>NOT(ISERROR(SEARCH("0",S130)))</formula>
    </cfRule>
  </conditionalFormatting>
  <conditionalFormatting sqref="E16 G16 I16 K16">
    <cfRule type="containsText" dxfId="1332" priority="3134" operator="containsText" text="5">
      <formula>NOT(ISERROR(SEARCH("5",E16)))</formula>
    </cfRule>
    <cfRule type="containsText" dxfId="1331" priority="3135" operator="containsText" text="4">
      <formula>NOT(ISERROR(SEARCH("4",E16)))</formula>
    </cfRule>
    <cfRule type="containsText" dxfId="1330" priority="3136" operator="containsText" text="3">
      <formula>NOT(ISERROR(SEARCH("3",E16)))</formula>
    </cfRule>
    <cfRule type="containsText" dxfId="1329" priority="3137" operator="containsText" text="2">
      <formula>NOT(ISERROR(SEARCH("2",E16)))</formula>
    </cfRule>
    <cfRule type="containsText" dxfId="1328" priority="3138" operator="containsText" text="1">
      <formula>NOT(ISERROR(SEARCH("1",E16)))</formula>
    </cfRule>
  </conditionalFormatting>
  <conditionalFormatting sqref="E16 G16 I16 K16">
    <cfRule type="containsText" dxfId="1327" priority="3133" operator="containsText" text="0">
      <formula>NOT(ISERROR(SEARCH("0",E16)))</formula>
    </cfRule>
  </conditionalFormatting>
  <conditionalFormatting sqref="E18 G18 I18 K18">
    <cfRule type="containsText" dxfId="1326" priority="3128" operator="containsText" text="5">
      <formula>NOT(ISERROR(SEARCH("5",E18)))</formula>
    </cfRule>
    <cfRule type="containsText" dxfId="1325" priority="3129" operator="containsText" text="4">
      <formula>NOT(ISERROR(SEARCH("4",E18)))</formula>
    </cfRule>
    <cfRule type="containsText" dxfId="1324" priority="3130" operator="containsText" text="3">
      <formula>NOT(ISERROR(SEARCH("3",E18)))</formula>
    </cfRule>
    <cfRule type="containsText" dxfId="1323" priority="3131" operator="containsText" text="2">
      <formula>NOT(ISERROR(SEARCH("2",E18)))</formula>
    </cfRule>
    <cfRule type="containsText" dxfId="1322" priority="3132" operator="containsText" text="1">
      <formula>NOT(ISERROR(SEARCH("1",E18)))</formula>
    </cfRule>
  </conditionalFormatting>
  <conditionalFormatting sqref="E18 G18 I18 K18">
    <cfRule type="containsText" dxfId="1321" priority="3127" operator="containsText" text="0">
      <formula>NOT(ISERROR(SEARCH("0",E18)))</formula>
    </cfRule>
  </conditionalFormatting>
  <conditionalFormatting sqref="W22:AD23">
    <cfRule type="containsText" dxfId="1320" priority="3122" operator="containsText" text="5">
      <formula>NOT(ISERROR(SEARCH("5",W22)))</formula>
    </cfRule>
    <cfRule type="containsText" dxfId="1319" priority="3123" operator="containsText" text="4">
      <formula>NOT(ISERROR(SEARCH("4",W22)))</formula>
    </cfRule>
    <cfRule type="containsText" dxfId="1318" priority="3124" operator="containsText" text="3">
      <formula>NOT(ISERROR(SEARCH("3",W22)))</formula>
    </cfRule>
    <cfRule type="containsText" dxfId="1317" priority="3125" operator="containsText" text="2">
      <formula>NOT(ISERROR(SEARCH("2",W22)))</formula>
    </cfRule>
    <cfRule type="containsText" dxfId="1316" priority="3126" operator="containsText" text="1">
      <formula>NOT(ISERROR(SEARCH("1",W22)))</formula>
    </cfRule>
  </conditionalFormatting>
  <conditionalFormatting sqref="W22:W23 Y22:Y23 AA22:AA23 AC22:AC23">
    <cfRule type="containsText" dxfId="1315" priority="3121" operator="containsText" text="0">
      <formula>NOT(ISERROR(SEARCH("0",W22)))</formula>
    </cfRule>
  </conditionalFormatting>
  <conditionalFormatting sqref="AE22:AF23">
    <cfRule type="containsText" dxfId="1314" priority="3116" operator="containsText" text="5">
      <formula>NOT(ISERROR(SEARCH("5",AE22)))</formula>
    </cfRule>
    <cfRule type="containsText" dxfId="1313" priority="3117" operator="containsText" text="4">
      <formula>NOT(ISERROR(SEARCH("4",AE22)))</formula>
    </cfRule>
    <cfRule type="containsText" dxfId="1312" priority="3118" operator="containsText" text="3">
      <formula>NOT(ISERROR(SEARCH("3",AE22)))</formula>
    </cfRule>
    <cfRule type="containsText" dxfId="1311" priority="3119" operator="containsText" text="2">
      <formula>NOT(ISERROR(SEARCH("2",AE22)))</formula>
    </cfRule>
    <cfRule type="containsText" dxfId="1310" priority="3120" operator="containsText" text="1">
      <formula>NOT(ISERROR(SEARCH("1",AE22)))</formula>
    </cfRule>
  </conditionalFormatting>
  <conditionalFormatting sqref="AE22:AE23">
    <cfRule type="containsText" dxfId="1309" priority="3115" operator="containsText" text="0">
      <formula>NOT(ISERROR(SEARCH("0",AE22)))</formula>
    </cfRule>
  </conditionalFormatting>
  <conditionalFormatting sqref="AI22:AJ23">
    <cfRule type="containsText" dxfId="1308" priority="3104" operator="containsText" text="5">
      <formula>NOT(ISERROR(SEARCH("5",AI22)))</formula>
    </cfRule>
    <cfRule type="containsText" dxfId="1307" priority="3105" operator="containsText" text="4">
      <formula>NOT(ISERROR(SEARCH("4",AI22)))</formula>
    </cfRule>
    <cfRule type="containsText" dxfId="1306" priority="3106" operator="containsText" text="3">
      <formula>NOT(ISERROR(SEARCH("3",AI22)))</formula>
    </cfRule>
    <cfRule type="containsText" dxfId="1305" priority="3107" operator="containsText" text="2">
      <formula>NOT(ISERROR(SEARCH("2",AI22)))</formula>
    </cfRule>
    <cfRule type="containsText" dxfId="1304" priority="3108" operator="containsText" text="1">
      <formula>NOT(ISERROR(SEARCH("1",AI22)))</formula>
    </cfRule>
  </conditionalFormatting>
  <conditionalFormatting sqref="AI22:AI23">
    <cfRule type="containsText" dxfId="1303" priority="3103" operator="containsText" text="0">
      <formula>NOT(ISERROR(SEARCH("0",AI22)))</formula>
    </cfRule>
  </conditionalFormatting>
  <conditionalFormatting sqref="AG22:AH23">
    <cfRule type="containsText" dxfId="1302" priority="3110" operator="containsText" text="5">
      <formula>NOT(ISERROR(SEARCH("5",AG22)))</formula>
    </cfRule>
    <cfRule type="containsText" dxfId="1301" priority="3111" operator="containsText" text="4">
      <formula>NOT(ISERROR(SEARCH("4",AG22)))</formula>
    </cfRule>
    <cfRule type="containsText" dxfId="1300" priority="3112" operator="containsText" text="3">
      <formula>NOT(ISERROR(SEARCH("3",AG22)))</formula>
    </cfRule>
    <cfRule type="containsText" dxfId="1299" priority="3113" operator="containsText" text="2">
      <formula>NOT(ISERROR(SEARCH("2",AG22)))</formula>
    </cfRule>
    <cfRule type="containsText" dxfId="1298" priority="3114" operator="containsText" text="1">
      <formula>NOT(ISERROR(SEARCH("1",AG22)))</formula>
    </cfRule>
  </conditionalFormatting>
  <conditionalFormatting sqref="AG22:AG23">
    <cfRule type="containsText" dxfId="1297" priority="3109" operator="containsText" text="0">
      <formula>NOT(ISERROR(SEARCH("0",AG22)))</formula>
    </cfRule>
  </conditionalFormatting>
  <conditionalFormatting sqref="AK22:AL23">
    <cfRule type="containsText" dxfId="1296" priority="3098" operator="containsText" text="5">
      <formula>NOT(ISERROR(SEARCH("5",AK22)))</formula>
    </cfRule>
    <cfRule type="containsText" dxfId="1295" priority="3099" operator="containsText" text="4">
      <formula>NOT(ISERROR(SEARCH("4",AK22)))</formula>
    </cfRule>
    <cfRule type="containsText" dxfId="1294" priority="3100" operator="containsText" text="3">
      <formula>NOT(ISERROR(SEARCH("3",AK22)))</formula>
    </cfRule>
    <cfRule type="containsText" dxfId="1293" priority="3101" operator="containsText" text="2">
      <formula>NOT(ISERROR(SEARCH("2",AK22)))</formula>
    </cfRule>
    <cfRule type="containsText" dxfId="1292" priority="3102" operator="containsText" text="1">
      <formula>NOT(ISERROR(SEARCH("1",AK22)))</formula>
    </cfRule>
  </conditionalFormatting>
  <conditionalFormatting sqref="AK22:AK23">
    <cfRule type="containsText" dxfId="1291" priority="3097" operator="containsText" text="0">
      <formula>NOT(ISERROR(SEARCH("0",AK22)))</formula>
    </cfRule>
  </conditionalFormatting>
  <conditionalFormatting sqref="M114">
    <cfRule type="containsText" dxfId="1290" priority="1724" operator="containsText" text="5">
      <formula>NOT(ISERROR(SEARCH("5",M114)))</formula>
    </cfRule>
    <cfRule type="containsText" dxfId="1289" priority="1725" operator="containsText" text="4">
      <formula>NOT(ISERROR(SEARCH("4",M114)))</formula>
    </cfRule>
    <cfRule type="containsText" dxfId="1288" priority="1726" operator="containsText" text="3">
      <formula>NOT(ISERROR(SEARCH("3",M114)))</formula>
    </cfRule>
    <cfRule type="containsText" dxfId="1287" priority="1727" operator="containsText" text="2">
      <formula>NOT(ISERROR(SEARCH("2",M114)))</formula>
    </cfRule>
    <cfRule type="containsText" dxfId="1286" priority="1728" operator="containsText" text="1">
      <formula>NOT(ISERROR(SEARCH("1",M114)))</formula>
    </cfRule>
  </conditionalFormatting>
  <conditionalFormatting sqref="M114">
    <cfRule type="containsText" dxfId="1285" priority="1723" operator="containsText" text="0">
      <formula>NOT(ISERROR(SEARCH("0",M114)))</formula>
    </cfRule>
  </conditionalFormatting>
  <conditionalFormatting sqref="E124 G124 I124 K124">
    <cfRule type="containsText" dxfId="1284" priority="2036" operator="containsText" text="5">
      <formula>NOT(ISERROR(SEARCH("5",E124)))</formula>
    </cfRule>
    <cfRule type="containsText" dxfId="1283" priority="2037" operator="containsText" text="4">
      <formula>NOT(ISERROR(SEARCH("4",E124)))</formula>
    </cfRule>
    <cfRule type="containsText" dxfId="1282" priority="2038" operator="containsText" text="3">
      <formula>NOT(ISERROR(SEARCH("3",E124)))</formula>
    </cfRule>
    <cfRule type="containsText" dxfId="1281" priority="2039" operator="containsText" text="2">
      <formula>NOT(ISERROR(SEARCH("2",E124)))</formula>
    </cfRule>
    <cfRule type="containsText" dxfId="1280" priority="2040" operator="containsText" text="1">
      <formula>NOT(ISERROR(SEARCH("1",E124)))</formula>
    </cfRule>
  </conditionalFormatting>
  <conditionalFormatting sqref="E124 G124 I124 K124">
    <cfRule type="containsText" dxfId="1279" priority="2035" operator="containsText" text="0">
      <formula>NOT(ISERROR(SEARCH("0",E124)))</formula>
    </cfRule>
  </conditionalFormatting>
  <conditionalFormatting sqref="E22 G22 I22 K22">
    <cfRule type="containsText" dxfId="1278" priority="3068" operator="containsText" text="5">
      <formula>NOT(ISERROR(SEARCH("5",E22)))</formula>
    </cfRule>
    <cfRule type="containsText" dxfId="1277" priority="3069" operator="containsText" text="4">
      <formula>NOT(ISERROR(SEARCH("4",E22)))</formula>
    </cfRule>
    <cfRule type="containsText" dxfId="1276" priority="3070" operator="containsText" text="3">
      <formula>NOT(ISERROR(SEARCH("3",E22)))</formula>
    </cfRule>
    <cfRule type="containsText" dxfId="1275" priority="3071" operator="containsText" text="2">
      <formula>NOT(ISERROR(SEARCH("2",E22)))</formula>
    </cfRule>
    <cfRule type="containsText" dxfId="1274" priority="3072" operator="containsText" text="1">
      <formula>NOT(ISERROR(SEARCH("1",E22)))</formula>
    </cfRule>
  </conditionalFormatting>
  <conditionalFormatting sqref="E22 G22 I22 K22">
    <cfRule type="containsText" dxfId="1273" priority="3067" operator="containsText" text="0">
      <formula>NOT(ISERROR(SEARCH("0",E22)))</formula>
    </cfRule>
  </conditionalFormatting>
  <conditionalFormatting sqref="M124">
    <cfRule type="containsText" dxfId="1272" priority="1694" operator="containsText" text="5">
      <formula>NOT(ISERROR(SEARCH("5",M124)))</formula>
    </cfRule>
    <cfRule type="containsText" dxfId="1271" priority="1695" operator="containsText" text="4">
      <formula>NOT(ISERROR(SEARCH("4",M124)))</formula>
    </cfRule>
    <cfRule type="containsText" dxfId="1270" priority="1696" operator="containsText" text="3">
      <formula>NOT(ISERROR(SEARCH("3",M124)))</formula>
    </cfRule>
    <cfRule type="containsText" dxfId="1269" priority="1697" operator="containsText" text="2">
      <formula>NOT(ISERROR(SEARCH("2",M124)))</formula>
    </cfRule>
    <cfRule type="containsText" dxfId="1268" priority="1698" operator="containsText" text="1">
      <formula>NOT(ISERROR(SEARCH("1",M124)))</formula>
    </cfRule>
  </conditionalFormatting>
  <conditionalFormatting sqref="M124">
    <cfRule type="containsText" dxfId="1267" priority="1693" operator="containsText" text="0">
      <formula>NOT(ISERROR(SEARCH("0",M124)))</formula>
    </cfRule>
  </conditionalFormatting>
  <conditionalFormatting sqref="E24 G24 I24 K24">
    <cfRule type="containsText" dxfId="1266" priority="3038" operator="containsText" text="5">
      <formula>NOT(ISERROR(SEARCH("5",E24)))</formula>
    </cfRule>
    <cfRule type="containsText" dxfId="1265" priority="3039" operator="containsText" text="4">
      <formula>NOT(ISERROR(SEARCH("4",E24)))</formula>
    </cfRule>
    <cfRule type="containsText" dxfId="1264" priority="3040" operator="containsText" text="3">
      <formula>NOT(ISERROR(SEARCH("3",E24)))</formula>
    </cfRule>
    <cfRule type="containsText" dxfId="1263" priority="3041" operator="containsText" text="2">
      <formula>NOT(ISERROR(SEARCH("2",E24)))</formula>
    </cfRule>
    <cfRule type="containsText" dxfId="1262" priority="3042" operator="containsText" text="1">
      <formula>NOT(ISERROR(SEARCH("1",E24)))</formula>
    </cfRule>
  </conditionalFormatting>
  <conditionalFormatting sqref="E24 G24 I24 K24">
    <cfRule type="containsText" dxfId="1261" priority="3037" operator="containsText" text="0">
      <formula>NOT(ISERROR(SEARCH("0",E24)))</formula>
    </cfRule>
  </conditionalFormatting>
  <conditionalFormatting sqref="E26 G26 I26 K26">
    <cfRule type="containsText" dxfId="1260" priority="3032" operator="containsText" text="5">
      <formula>NOT(ISERROR(SEARCH("5",E26)))</formula>
    </cfRule>
    <cfRule type="containsText" dxfId="1259" priority="3033" operator="containsText" text="4">
      <formula>NOT(ISERROR(SEARCH("4",E26)))</formula>
    </cfRule>
    <cfRule type="containsText" dxfId="1258" priority="3034" operator="containsText" text="3">
      <formula>NOT(ISERROR(SEARCH("3",E26)))</formula>
    </cfRule>
    <cfRule type="containsText" dxfId="1257" priority="3035" operator="containsText" text="2">
      <formula>NOT(ISERROR(SEARCH("2",E26)))</formula>
    </cfRule>
    <cfRule type="containsText" dxfId="1256" priority="3036" operator="containsText" text="1">
      <formula>NOT(ISERROR(SEARCH("1",E26)))</formula>
    </cfRule>
  </conditionalFormatting>
  <conditionalFormatting sqref="E26 G26 I26 K26">
    <cfRule type="containsText" dxfId="1255" priority="3031" operator="containsText" text="0">
      <formula>NOT(ISERROR(SEARCH("0",E26)))</formula>
    </cfRule>
  </conditionalFormatting>
  <conditionalFormatting sqref="E32 G32 I32 K32">
    <cfRule type="containsText" dxfId="1254" priority="3002" operator="containsText" text="5">
      <formula>NOT(ISERROR(SEARCH("5",E32)))</formula>
    </cfRule>
    <cfRule type="containsText" dxfId="1253" priority="3003" operator="containsText" text="4">
      <formula>NOT(ISERROR(SEARCH("4",E32)))</formula>
    </cfRule>
    <cfRule type="containsText" dxfId="1252" priority="3004" operator="containsText" text="3">
      <formula>NOT(ISERROR(SEARCH("3",E32)))</formula>
    </cfRule>
    <cfRule type="containsText" dxfId="1251" priority="3005" operator="containsText" text="2">
      <formula>NOT(ISERROR(SEARCH("2",E32)))</formula>
    </cfRule>
    <cfRule type="containsText" dxfId="1250" priority="3006" operator="containsText" text="1">
      <formula>NOT(ISERROR(SEARCH("1",E32)))</formula>
    </cfRule>
  </conditionalFormatting>
  <conditionalFormatting sqref="E32 G32 I32 K32">
    <cfRule type="containsText" dxfId="1249" priority="3001" operator="containsText" text="0">
      <formula>NOT(ISERROR(SEARCH("0",E32)))</formula>
    </cfRule>
  </conditionalFormatting>
  <conditionalFormatting sqref="E34 G34 I34 K34">
    <cfRule type="containsText" dxfId="1248" priority="2996" operator="containsText" text="5">
      <formula>NOT(ISERROR(SEARCH("5",E34)))</formula>
    </cfRule>
    <cfRule type="containsText" dxfId="1247" priority="2997" operator="containsText" text="4">
      <formula>NOT(ISERROR(SEARCH("4",E34)))</formula>
    </cfRule>
    <cfRule type="containsText" dxfId="1246" priority="2998" operator="containsText" text="3">
      <formula>NOT(ISERROR(SEARCH("3",E34)))</formula>
    </cfRule>
    <cfRule type="containsText" dxfId="1245" priority="2999" operator="containsText" text="2">
      <formula>NOT(ISERROR(SEARCH("2",E34)))</formula>
    </cfRule>
    <cfRule type="containsText" dxfId="1244" priority="3000" operator="containsText" text="1">
      <formula>NOT(ISERROR(SEARCH("1",E34)))</formula>
    </cfRule>
  </conditionalFormatting>
  <conditionalFormatting sqref="E34 G34 I34 K34">
    <cfRule type="containsText" dxfId="1243" priority="2995" operator="containsText" text="0">
      <formula>NOT(ISERROR(SEARCH("0",E34)))</formula>
    </cfRule>
  </conditionalFormatting>
  <conditionalFormatting sqref="W36:AD39">
    <cfRule type="containsText" dxfId="1242" priority="2990" operator="containsText" text="5">
      <formula>NOT(ISERROR(SEARCH("5",W36)))</formula>
    </cfRule>
    <cfRule type="containsText" dxfId="1241" priority="2991" operator="containsText" text="4">
      <formula>NOT(ISERROR(SEARCH("4",W36)))</formula>
    </cfRule>
    <cfRule type="containsText" dxfId="1240" priority="2992" operator="containsText" text="3">
      <formula>NOT(ISERROR(SEARCH("3",W36)))</formula>
    </cfRule>
    <cfRule type="containsText" dxfId="1239" priority="2993" operator="containsText" text="2">
      <formula>NOT(ISERROR(SEARCH("2",W36)))</formula>
    </cfRule>
    <cfRule type="containsText" dxfId="1238" priority="2994" operator="containsText" text="1">
      <formula>NOT(ISERROR(SEARCH("1",W36)))</formula>
    </cfRule>
  </conditionalFormatting>
  <conditionalFormatting sqref="W36:W39 Y36:Y39 AA36:AA39 AC36:AC39">
    <cfRule type="containsText" dxfId="1237" priority="2989" operator="containsText" text="0">
      <formula>NOT(ISERROR(SEARCH("0",W36)))</formula>
    </cfRule>
  </conditionalFormatting>
  <conditionalFormatting sqref="AE36:AF39">
    <cfRule type="containsText" dxfId="1236" priority="2984" operator="containsText" text="5">
      <formula>NOT(ISERROR(SEARCH("5",AE36)))</formula>
    </cfRule>
    <cfRule type="containsText" dxfId="1235" priority="2985" operator="containsText" text="4">
      <formula>NOT(ISERROR(SEARCH("4",AE36)))</formula>
    </cfRule>
    <cfRule type="containsText" dxfId="1234" priority="2986" operator="containsText" text="3">
      <formula>NOT(ISERROR(SEARCH("3",AE36)))</formula>
    </cfRule>
    <cfRule type="containsText" dxfId="1233" priority="2987" operator="containsText" text="2">
      <formula>NOT(ISERROR(SEARCH("2",AE36)))</formula>
    </cfRule>
    <cfRule type="containsText" dxfId="1232" priority="2988" operator="containsText" text="1">
      <formula>NOT(ISERROR(SEARCH("1",AE36)))</formula>
    </cfRule>
  </conditionalFormatting>
  <conditionalFormatting sqref="AE36:AE39">
    <cfRule type="containsText" dxfId="1231" priority="2983" operator="containsText" text="0">
      <formula>NOT(ISERROR(SEARCH("0",AE36)))</formula>
    </cfRule>
  </conditionalFormatting>
  <conditionalFormatting sqref="AI36:AJ39">
    <cfRule type="containsText" dxfId="1230" priority="2972" operator="containsText" text="5">
      <formula>NOT(ISERROR(SEARCH("5",AI36)))</formula>
    </cfRule>
    <cfRule type="containsText" dxfId="1229" priority="2973" operator="containsText" text="4">
      <formula>NOT(ISERROR(SEARCH("4",AI36)))</formula>
    </cfRule>
    <cfRule type="containsText" dxfId="1228" priority="2974" operator="containsText" text="3">
      <formula>NOT(ISERROR(SEARCH("3",AI36)))</formula>
    </cfRule>
    <cfRule type="containsText" dxfId="1227" priority="2975" operator="containsText" text="2">
      <formula>NOT(ISERROR(SEARCH("2",AI36)))</formula>
    </cfRule>
    <cfRule type="containsText" dxfId="1226" priority="2976" operator="containsText" text="1">
      <formula>NOT(ISERROR(SEARCH("1",AI36)))</formula>
    </cfRule>
  </conditionalFormatting>
  <conditionalFormatting sqref="AI36:AI39">
    <cfRule type="containsText" dxfId="1225" priority="2971" operator="containsText" text="0">
      <formula>NOT(ISERROR(SEARCH("0",AI36)))</formula>
    </cfRule>
  </conditionalFormatting>
  <conditionalFormatting sqref="AG36:AH39">
    <cfRule type="containsText" dxfId="1224" priority="2978" operator="containsText" text="5">
      <formula>NOT(ISERROR(SEARCH("5",AG36)))</formula>
    </cfRule>
    <cfRule type="containsText" dxfId="1223" priority="2979" operator="containsText" text="4">
      <formula>NOT(ISERROR(SEARCH("4",AG36)))</formula>
    </cfRule>
    <cfRule type="containsText" dxfId="1222" priority="2980" operator="containsText" text="3">
      <formula>NOT(ISERROR(SEARCH("3",AG36)))</formula>
    </cfRule>
    <cfRule type="containsText" dxfId="1221" priority="2981" operator="containsText" text="2">
      <formula>NOT(ISERROR(SEARCH("2",AG36)))</formula>
    </cfRule>
    <cfRule type="containsText" dxfId="1220" priority="2982" operator="containsText" text="1">
      <formula>NOT(ISERROR(SEARCH("1",AG36)))</formula>
    </cfRule>
  </conditionalFormatting>
  <conditionalFormatting sqref="AG36:AG39">
    <cfRule type="containsText" dxfId="1219" priority="2977" operator="containsText" text="0">
      <formula>NOT(ISERROR(SEARCH("0",AG36)))</formula>
    </cfRule>
  </conditionalFormatting>
  <conditionalFormatting sqref="AK36:AL39">
    <cfRule type="containsText" dxfId="1218" priority="2966" operator="containsText" text="5">
      <formula>NOT(ISERROR(SEARCH("5",AK36)))</formula>
    </cfRule>
    <cfRule type="containsText" dxfId="1217" priority="2967" operator="containsText" text="4">
      <formula>NOT(ISERROR(SEARCH("4",AK36)))</formula>
    </cfRule>
    <cfRule type="containsText" dxfId="1216" priority="2968" operator="containsText" text="3">
      <formula>NOT(ISERROR(SEARCH("3",AK36)))</formula>
    </cfRule>
    <cfRule type="containsText" dxfId="1215" priority="2969" operator="containsText" text="2">
      <formula>NOT(ISERROR(SEARCH("2",AK36)))</formula>
    </cfRule>
    <cfRule type="containsText" dxfId="1214" priority="2970" operator="containsText" text="1">
      <formula>NOT(ISERROR(SEARCH("1",AK36)))</formula>
    </cfRule>
  </conditionalFormatting>
  <conditionalFormatting sqref="AK36:AK39">
    <cfRule type="containsText" dxfId="1213" priority="2965" operator="containsText" text="0">
      <formula>NOT(ISERROR(SEARCH("0",AK36)))</formula>
    </cfRule>
  </conditionalFormatting>
  <conditionalFormatting sqref="E36 G36 I36 K36">
    <cfRule type="containsText" dxfId="1212" priority="2936" operator="containsText" text="5">
      <formula>NOT(ISERROR(SEARCH("5",E36)))</formula>
    </cfRule>
    <cfRule type="containsText" dxfId="1211" priority="2937" operator="containsText" text="4">
      <formula>NOT(ISERROR(SEARCH("4",E36)))</formula>
    </cfRule>
    <cfRule type="containsText" dxfId="1210" priority="2938" operator="containsText" text="3">
      <formula>NOT(ISERROR(SEARCH("3",E36)))</formula>
    </cfRule>
    <cfRule type="containsText" dxfId="1209" priority="2939" operator="containsText" text="2">
      <formula>NOT(ISERROR(SEARCH("2",E36)))</formula>
    </cfRule>
    <cfRule type="containsText" dxfId="1208" priority="2940" operator="containsText" text="1">
      <formula>NOT(ISERROR(SEARCH("1",E36)))</formula>
    </cfRule>
  </conditionalFormatting>
  <conditionalFormatting sqref="E36 G36 I36 K36">
    <cfRule type="containsText" dxfId="1207" priority="2935" operator="containsText" text="0">
      <formula>NOT(ISERROR(SEARCH("0",E36)))</formula>
    </cfRule>
  </conditionalFormatting>
  <conditionalFormatting sqref="E38 G38 I38 K38">
    <cfRule type="containsText" dxfId="1206" priority="2930" operator="containsText" text="5">
      <formula>NOT(ISERROR(SEARCH("5",E38)))</formula>
    </cfRule>
    <cfRule type="containsText" dxfId="1205" priority="2931" operator="containsText" text="4">
      <formula>NOT(ISERROR(SEARCH("4",E38)))</formula>
    </cfRule>
    <cfRule type="containsText" dxfId="1204" priority="2932" operator="containsText" text="3">
      <formula>NOT(ISERROR(SEARCH("3",E38)))</formula>
    </cfRule>
    <cfRule type="containsText" dxfId="1203" priority="2933" operator="containsText" text="2">
      <formula>NOT(ISERROR(SEARCH("2",E38)))</formula>
    </cfRule>
    <cfRule type="containsText" dxfId="1202" priority="2934" operator="containsText" text="1">
      <formula>NOT(ISERROR(SEARCH("1",E38)))</formula>
    </cfRule>
  </conditionalFormatting>
  <conditionalFormatting sqref="E38 G38 I38 K38">
    <cfRule type="containsText" dxfId="1201" priority="2929" operator="containsText" text="0">
      <formula>NOT(ISERROR(SEARCH("0",E38)))</formula>
    </cfRule>
  </conditionalFormatting>
  <conditionalFormatting sqref="W40:AD43">
    <cfRule type="containsText" dxfId="1200" priority="2924" operator="containsText" text="5">
      <formula>NOT(ISERROR(SEARCH("5",W40)))</formula>
    </cfRule>
    <cfRule type="containsText" dxfId="1199" priority="2925" operator="containsText" text="4">
      <formula>NOT(ISERROR(SEARCH("4",W40)))</formula>
    </cfRule>
    <cfRule type="containsText" dxfId="1198" priority="2926" operator="containsText" text="3">
      <formula>NOT(ISERROR(SEARCH("3",W40)))</formula>
    </cfRule>
    <cfRule type="containsText" dxfId="1197" priority="2927" operator="containsText" text="2">
      <formula>NOT(ISERROR(SEARCH("2",W40)))</formula>
    </cfRule>
    <cfRule type="containsText" dxfId="1196" priority="2928" operator="containsText" text="1">
      <formula>NOT(ISERROR(SEARCH("1",W40)))</formula>
    </cfRule>
  </conditionalFormatting>
  <conditionalFormatting sqref="W40:W43 Y40:Y43 AA40:AA43 AC40:AC43">
    <cfRule type="containsText" dxfId="1195" priority="2923" operator="containsText" text="0">
      <formula>NOT(ISERROR(SEARCH("0",W40)))</formula>
    </cfRule>
  </conditionalFormatting>
  <conditionalFormatting sqref="AE40:AF43">
    <cfRule type="containsText" dxfId="1194" priority="2918" operator="containsText" text="5">
      <formula>NOT(ISERROR(SEARCH("5",AE40)))</formula>
    </cfRule>
    <cfRule type="containsText" dxfId="1193" priority="2919" operator="containsText" text="4">
      <formula>NOT(ISERROR(SEARCH("4",AE40)))</formula>
    </cfRule>
    <cfRule type="containsText" dxfId="1192" priority="2920" operator="containsText" text="3">
      <formula>NOT(ISERROR(SEARCH("3",AE40)))</formula>
    </cfRule>
    <cfRule type="containsText" dxfId="1191" priority="2921" operator="containsText" text="2">
      <formula>NOT(ISERROR(SEARCH("2",AE40)))</formula>
    </cfRule>
    <cfRule type="containsText" dxfId="1190" priority="2922" operator="containsText" text="1">
      <formula>NOT(ISERROR(SEARCH("1",AE40)))</formula>
    </cfRule>
  </conditionalFormatting>
  <conditionalFormatting sqref="AE40:AE43">
    <cfRule type="containsText" dxfId="1189" priority="2917" operator="containsText" text="0">
      <formula>NOT(ISERROR(SEARCH("0",AE40)))</formula>
    </cfRule>
  </conditionalFormatting>
  <conditionalFormatting sqref="AI40:AJ43">
    <cfRule type="containsText" dxfId="1188" priority="2906" operator="containsText" text="5">
      <formula>NOT(ISERROR(SEARCH("5",AI40)))</formula>
    </cfRule>
    <cfRule type="containsText" dxfId="1187" priority="2907" operator="containsText" text="4">
      <formula>NOT(ISERROR(SEARCH("4",AI40)))</formula>
    </cfRule>
    <cfRule type="containsText" dxfId="1186" priority="2908" operator="containsText" text="3">
      <formula>NOT(ISERROR(SEARCH("3",AI40)))</formula>
    </cfRule>
    <cfRule type="containsText" dxfId="1185" priority="2909" operator="containsText" text="2">
      <formula>NOT(ISERROR(SEARCH("2",AI40)))</formula>
    </cfRule>
    <cfRule type="containsText" dxfId="1184" priority="2910" operator="containsText" text="1">
      <formula>NOT(ISERROR(SEARCH("1",AI40)))</formula>
    </cfRule>
  </conditionalFormatting>
  <conditionalFormatting sqref="AI40:AI43">
    <cfRule type="containsText" dxfId="1183" priority="2905" operator="containsText" text="0">
      <formula>NOT(ISERROR(SEARCH("0",AI40)))</formula>
    </cfRule>
  </conditionalFormatting>
  <conditionalFormatting sqref="AG40:AH43">
    <cfRule type="containsText" dxfId="1182" priority="2912" operator="containsText" text="5">
      <formula>NOT(ISERROR(SEARCH("5",AG40)))</formula>
    </cfRule>
    <cfRule type="containsText" dxfId="1181" priority="2913" operator="containsText" text="4">
      <formula>NOT(ISERROR(SEARCH("4",AG40)))</formula>
    </cfRule>
    <cfRule type="containsText" dxfId="1180" priority="2914" operator="containsText" text="3">
      <formula>NOT(ISERROR(SEARCH("3",AG40)))</formula>
    </cfRule>
    <cfRule type="containsText" dxfId="1179" priority="2915" operator="containsText" text="2">
      <formula>NOT(ISERROR(SEARCH("2",AG40)))</formula>
    </cfRule>
    <cfRule type="containsText" dxfId="1178" priority="2916" operator="containsText" text="1">
      <formula>NOT(ISERROR(SEARCH("1",AG40)))</formula>
    </cfRule>
  </conditionalFormatting>
  <conditionalFormatting sqref="AG40:AG43">
    <cfRule type="containsText" dxfId="1177" priority="2911" operator="containsText" text="0">
      <formula>NOT(ISERROR(SEARCH("0",AG40)))</formula>
    </cfRule>
  </conditionalFormatting>
  <conditionalFormatting sqref="AK40:AL43">
    <cfRule type="containsText" dxfId="1176" priority="2900" operator="containsText" text="5">
      <formula>NOT(ISERROR(SEARCH("5",AK40)))</formula>
    </cfRule>
    <cfRule type="containsText" dxfId="1175" priority="2901" operator="containsText" text="4">
      <formula>NOT(ISERROR(SEARCH("4",AK40)))</formula>
    </cfRule>
    <cfRule type="containsText" dxfId="1174" priority="2902" operator="containsText" text="3">
      <formula>NOT(ISERROR(SEARCH("3",AK40)))</formula>
    </cfRule>
    <cfRule type="containsText" dxfId="1173" priority="2903" operator="containsText" text="2">
      <formula>NOT(ISERROR(SEARCH("2",AK40)))</formula>
    </cfRule>
    <cfRule type="containsText" dxfId="1172" priority="2904" operator="containsText" text="1">
      <formula>NOT(ISERROR(SEARCH("1",AK40)))</formula>
    </cfRule>
  </conditionalFormatting>
  <conditionalFormatting sqref="AK40:AK43">
    <cfRule type="containsText" dxfId="1171" priority="2899" operator="containsText" text="0">
      <formula>NOT(ISERROR(SEARCH("0",AK40)))</formula>
    </cfRule>
  </conditionalFormatting>
  <conditionalFormatting sqref="E40 G40 I40 K40">
    <cfRule type="containsText" dxfId="1170" priority="2870" operator="containsText" text="5">
      <formula>NOT(ISERROR(SEARCH("5",E40)))</formula>
    </cfRule>
    <cfRule type="containsText" dxfId="1169" priority="2871" operator="containsText" text="4">
      <formula>NOT(ISERROR(SEARCH("4",E40)))</formula>
    </cfRule>
    <cfRule type="containsText" dxfId="1168" priority="2872" operator="containsText" text="3">
      <formula>NOT(ISERROR(SEARCH("3",E40)))</formula>
    </cfRule>
    <cfRule type="containsText" dxfId="1167" priority="2873" operator="containsText" text="2">
      <formula>NOT(ISERROR(SEARCH("2",E40)))</formula>
    </cfRule>
    <cfRule type="containsText" dxfId="1166" priority="2874" operator="containsText" text="1">
      <formula>NOT(ISERROR(SEARCH("1",E40)))</formula>
    </cfRule>
  </conditionalFormatting>
  <conditionalFormatting sqref="E40 G40 I40 K40">
    <cfRule type="containsText" dxfId="1165" priority="2869" operator="containsText" text="0">
      <formula>NOT(ISERROR(SEARCH("0",E40)))</formula>
    </cfRule>
  </conditionalFormatting>
  <conditionalFormatting sqref="E42 G42 I42 K42">
    <cfRule type="containsText" dxfId="1164" priority="2864" operator="containsText" text="5">
      <formula>NOT(ISERROR(SEARCH("5",E42)))</formula>
    </cfRule>
    <cfRule type="containsText" dxfId="1163" priority="2865" operator="containsText" text="4">
      <formula>NOT(ISERROR(SEARCH("4",E42)))</formula>
    </cfRule>
    <cfRule type="containsText" dxfId="1162" priority="2866" operator="containsText" text="3">
      <formula>NOT(ISERROR(SEARCH("3",E42)))</formula>
    </cfRule>
    <cfRule type="containsText" dxfId="1161" priority="2867" operator="containsText" text="2">
      <formula>NOT(ISERROR(SEARCH("2",E42)))</formula>
    </cfRule>
    <cfRule type="containsText" dxfId="1160" priority="2868" operator="containsText" text="1">
      <formula>NOT(ISERROR(SEARCH("1",E42)))</formula>
    </cfRule>
  </conditionalFormatting>
  <conditionalFormatting sqref="E42 G42 I42 K42">
    <cfRule type="containsText" dxfId="1159" priority="2863" operator="containsText" text="0">
      <formula>NOT(ISERROR(SEARCH("0",E42)))</formula>
    </cfRule>
  </conditionalFormatting>
  <conditionalFormatting sqref="E46 G46 I46 K46">
    <cfRule type="containsText" dxfId="1158" priority="2834" operator="containsText" text="5">
      <formula>NOT(ISERROR(SEARCH("5",E46)))</formula>
    </cfRule>
    <cfRule type="containsText" dxfId="1157" priority="2835" operator="containsText" text="4">
      <formula>NOT(ISERROR(SEARCH("4",E46)))</formula>
    </cfRule>
    <cfRule type="containsText" dxfId="1156" priority="2836" operator="containsText" text="3">
      <formula>NOT(ISERROR(SEARCH("3",E46)))</formula>
    </cfRule>
    <cfRule type="containsText" dxfId="1155" priority="2837" operator="containsText" text="2">
      <formula>NOT(ISERROR(SEARCH("2",E46)))</formula>
    </cfRule>
    <cfRule type="containsText" dxfId="1154" priority="2838" operator="containsText" text="1">
      <formula>NOT(ISERROR(SEARCH("1",E46)))</formula>
    </cfRule>
  </conditionalFormatting>
  <conditionalFormatting sqref="E46 G46 I46 K46">
    <cfRule type="containsText" dxfId="1153" priority="2833" operator="containsText" text="0">
      <formula>NOT(ISERROR(SEARCH("0",E46)))</formula>
    </cfRule>
  </conditionalFormatting>
  <conditionalFormatting sqref="E50:F50">
    <cfRule type="containsText" dxfId="1152" priority="2822" operator="containsText" text="5">
      <formula>NOT(ISERROR(SEARCH("5",E50)))</formula>
    </cfRule>
    <cfRule type="containsText" dxfId="1151" priority="2823" operator="containsText" text="4">
      <formula>NOT(ISERROR(SEARCH("4",E50)))</formula>
    </cfRule>
    <cfRule type="containsText" dxfId="1150" priority="2824" operator="containsText" text="3">
      <formula>NOT(ISERROR(SEARCH("3",E50)))</formula>
    </cfRule>
    <cfRule type="containsText" dxfId="1149" priority="2825" operator="containsText" text="2">
      <formula>NOT(ISERROR(SEARCH("2",E50)))</formula>
    </cfRule>
    <cfRule type="containsText" dxfId="1148" priority="2826" operator="containsText" text="1">
      <formula>NOT(ISERROR(SEARCH("1",E50)))</formula>
    </cfRule>
  </conditionalFormatting>
  <conditionalFormatting sqref="E50">
    <cfRule type="containsText" dxfId="1147" priority="2821" operator="containsText" text="0">
      <formula>NOT(ISERROR(SEARCH("0",E50)))</formula>
    </cfRule>
  </conditionalFormatting>
  <conditionalFormatting sqref="K56 I56 G56 E56">
    <cfRule type="containsText" dxfId="1146" priority="2816" operator="containsText" text="5">
      <formula>NOT(ISERROR(SEARCH("5",E56)))</formula>
    </cfRule>
    <cfRule type="containsText" dxfId="1145" priority="2817" operator="containsText" text="4">
      <formula>NOT(ISERROR(SEARCH("4",E56)))</formula>
    </cfRule>
    <cfRule type="containsText" dxfId="1144" priority="2818" operator="containsText" text="3">
      <formula>NOT(ISERROR(SEARCH("3",E56)))</formula>
    </cfRule>
    <cfRule type="containsText" dxfId="1143" priority="2819" operator="containsText" text="2">
      <formula>NOT(ISERROR(SEARCH("2",E56)))</formula>
    </cfRule>
    <cfRule type="containsText" dxfId="1142" priority="2820" operator="containsText" text="1">
      <formula>NOT(ISERROR(SEARCH("1",E56)))</formula>
    </cfRule>
  </conditionalFormatting>
  <conditionalFormatting sqref="K56 I56 G56 E56">
    <cfRule type="containsText" dxfId="1141" priority="2815" operator="containsText" text="0">
      <formula>NOT(ISERROR(SEARCH("0",E56)))</formula>
    </cfRule>
  </conditionalFormatting>
  <conditionalFormatting sqref="E58">
    <cfRule type="containsText" dxfId="1140" priority="2814" operator="containsText" text="0">
      <formula>NOT(ISERROR(SEARCH("0",E58)))</formula>
    </cfRule>
  </conditionalFormatting>
  <conditionalFormatting sqref="E58">
    <cfRule type="containsText" dxfId="1139" priority="2810" operator="containsText" text="5">
      <formula>NOT(ISERROR(SEARCH("5",E58)))</formula>
    </cfRule>
    <cfRule type="containsText" dxfId="1138" priority="2811" operator="containsText" text="4">
      <formula>NOT(ISERROR(SEARCH("4",E58)))</formula>
    </cfRule>
    <cfRule type="containsText" dxfId="1137" priority="2812" operator="containsText" text="3">
      <formula>NOT(ISERROR(SEARCH("3",E58)))</formula>
    </cfRule>
    <cfRule type="containsText" dxfId="1136" priority="2813" operator="containsText" text="2">
      <formula>NOT(ISERROR(SEARCH("2",E58)))</formula>
    </cfRule>
    <cfRule type="containsText" dxfId="1135" priority="3916" operator="containsText" text="1">
      <formula>NOT(ISERROR(SEARCH("1",E58)))</formula>
    </cfRule>
  </conditionalFormatting>
  <conditionalFormatting sqref="G58">
    <cfRule type="containsText" dxfId="1134" priority="2808" operator="containsText" text="0">
      <formula>NOT(ISERROR(SEARCH("0",G58)))</formula>
    </cfRule>
  </conditionalFormatting>
  <conditionalFormatting sqref="G58">
    <cfRule type="containsText" dxfId="1133" priority="2804" operator="containsText" text="5">
      <formula>NOT(ISERROR(SEARCH("5",G58)))</formula>
    </cfRule>
    <cfRule type="containsText" dxfId="1132" priority="2805" operator="containsText" text="4">
      <formula>NOT(ISERROR(SEARCH("4",G58)))</formula>
    </cfRule>
    <cfRule type="containsText" dxfId="1131" priority="2806" operator="containsText" text="3">
      <formula>NOT(ISERROR(SEARCH("3",G58)))</formula>
    </cfRule>
    <cfRule type="containsText" dxfId="1130" priority="2807" operator="containsText" text="2">
      <formula>NOT(ISERROR(SEARCH("2",G58)))</formula>
    </cfRule>
    <cfRule type="containsText" dxfId="1129" priority="3917" operator="containsText" text="1">
      <formula>NOT(ISERROR(SEARCH("1",G58)))</formula>
    </cfRule>
  </conditionalFormatting>
  <conditionalFormatting sqref="I58">
    <cfRule type="containsText" dxfId="1128" priority="2802" operator="containsText" text="0">
      <formula>NOT(ISERROR(SEARCH("0",I58)))</formula>
    </cfRule>
  </conditionalFormatting>
  <conditionalFormatting sqref="I58">
    <cfRule type="containsText" dxfId="1127" priority="2798" operator="containsText" text="5">
      <formula>NOT(ISERROR(SEARCH("5",I58)))</formula>
    </cfRule>
    <cfRule type="containsText" dxfId="1126" priority="2799" operator="containsText" text="4">
      <formula>NOT(ISERROR(SEARCH("4",I58)))</formula>
    </cfRule>
    <cfRule type="containsText" dxfId="1125" priority="2800" operator="containsText" text="3">
      <formula>NOT(ISERROR(SEARCH("3",I58)))</formula>
    </cfRule>
    <cfRule type="containsText" dxfId="1124" priority="2801" operator="containsText" text="2">
      <formula>NOT(ISERROR(SEARCH("2",I58)))</formula>
    </cfRule>
    <cfRule type="containsText" dxfId="1123" priority="3918" operator="containsText" text="1">
      <formula>NOT(ISERROR(SEARCH("1",I58)))</formula>
    </cfRule>
  </conditionalFormatting>
  <conditionalFormatting sqref="K58">
    <cfRule type="containsText" dxfId="1122" priority="2796" operator="containsText" text="0">
      <formula>NOT(ISERROR(SEARCH("0",K58)))</formula>
    </cfRule>
  </conditionalFormatting>
  <conditionalFormatting sqref="K58">
    <cfRule type="containsText" dxfId="1121" priority="2792" operator="containsText" text="5">
      <formula>NOT(ISERROR(SEARCH("5",K58)))</formula>
    </cfRule>
    <cfRule type="containsText" dxfId="1120" priority="2793" operator="containsText" text="4">
      <formula>NOT(ISERROR(SEARCH("4",K58)))</formula>
    </cfRule>
    <cfRule type="containsText" dxfId="1119" priority="2794" operator="containsText" text="3">
      <formula>NOT(ISERROR(SEARCH("3",K58)))</formula>
    </cfRule>
    <cfRule type="containsText" dxfId="1118" priority="2795" operator="containsText" text="2">
      <formula>NOT(ISERROR(SEARCH("2",K58)))</formula>
    </cfRule>
    <cfRule type="containsText" dxfId="1117" priority="3919" operator="containsText" text="1">
      <formula>NOT(ISERROR(SEARCH("1",K58)))</formula>
    </cfRule>
  </conditionalFormatting>
  <conditionalFormatting sqref="M116">
    <cfRule type="containsText" dxfId="1116" priority="1718" operator="containsText" text="5">
      <formula>NOT(ISERROR(SEARCH("5",M116)))</formula>
    </cfRule>
    <cfRule type="containsText" dxfId="1115" priority="1719" operator="containsText" text="4">
      <formula>NOT(ISERROR(SEARCH("4",M116)))</formula>
    </cfRule>
    <cfRule type="containsText" dxfId="1114" priority="1720" operator="containsText" text="3">
      <formula>NOT(ISERROR(SEARCH("3",M116)))</formula>
    </cfRule>
    <cfRule type="containsText" dxfId="1113" priority="1721" operator="containsText" text="2">
      <formula>NOT(ISERROR(SEARCH("2",M116)))</formula>
    </cfRule>
    <cfRule type="containsText" dxfId="1112" priority="1722" operator="containsText" text="1">
      <formula>NOT(ISERROR(SEARCH("1",M116)))</formula>
    </cfRule>
  </conditionalFormatting>
  <conditionalFormatting sqref="M116">
    <cfRule type="containsText" dxfId="1111" priority="1717" operator="containsText" text="0">
      <formula>NOT(ISERROR(SEARCH("0",M116)))</formula>
    </cfRule>
  </conditionalFormatting>
  <conditionalFormatting sqref="K60 I60 G60 E60">
    <cfRule type="containsText" dxfId="1110" priority="2738" operator="containsText" text="5">
      <formula>NOT(ISERROR(SEARCH("5",E60)))</formula>
    </cfRule>
    <cfRule type="containsText" dxfId="1109" priority="2739" operator="containsText" text="4">
      <formula>NOT(ISERROR(SEARCH("4",E60)))</formula>
    </cfRule>
    <cfRule type="containsText" dxfId="1108" priority="2740" operator="containsText" text="3">
      <formula>NOT(ISERROR(SEARCH("3",E60)))</formula>
    </cfRule>
    <cfRule type="containsText" dxfId="1107" priority="2741" operator="containsText" text="2">
      <formula>NOT(ISERROR(SEARCH("2",E60)))</formula>
    </cfRule>
    <cfRule type="containsText" dxfId="1106" priority="2742" operator="containsText" text="1">
      <formula>NOT(ISERROR(SEARCH("1",E60)))</formula>
    </cfRule>
  </conditionalFormatting>
  <conditionalFormatting sqref="K60 I60 G60 E60">
    <cfRule type="containsText" dxfId="1105" priority="2737" operator="containsText" text="0">
      <formula>NOT(ISERROR(SEARCH("0",E60)))</formula>
    </cfRule>
  </conditionalFormatting>
  <conditionalFormatting sqref="E62">
    <cfRule type="containsText" dxfId="1104" priority="2736" operator="containsText" text="0">
      <formula>NOT(ISERROR(SEARCH("0",E62)))</formula>
    </cfRule>
  </conditionalFormatting>
  <conditionalFormatting sqref="E62">
    <cfRule type="containsText" dxfId="1103" priority="2732" operator="containsText" text="5">
      <formula>NOT(ISERROR(SEARCH("5",E62)))</formula>
    </cfRule>
    <cfRule type="containsText" dxfId="1102" priority="2733" operator="containsText" text="4">
      <formula>NOT(ISERROR(SEARCH("4",E62)))</formula>
    </cfRule>
    <cfRule type="containsText" dxfId="1101" priority="2734" operator="containsText" text="3">
      <formula>NOT(ISERROR(SEARCH("3",E62)))</formula>
    </cfRule>
    <cfRule type="containsText" dxfId="1100" priority="2735" operator="containsText" text="2">
      <formula>NOT(ISERROR(SEARCH("2",E62)))</formula>
    </cfRule>
  </conditionalFormatting>
  <conditionalFormatting sqref="G62">
    <cfRule type="containsText" dxfId="1099" priority="2731" operator="containsText" text="0">
      <formula>NOT(ISERROR(SEARCH("0",G62)))</formula>
    </cfRule>
  </conditionalFormatting>
  <conditionalFormatting sqref="G62">
    <cfRule type="containsText" dxfId="1098" priority="2727" operator="containsText" text="5">
      <formula>NOT(ISERROR(SEARCH("5",G62)))</formula>
    </cfRule>
    <cfRule type="containsText" dxfId="1097" priority="2728" operator="containsText" text="4">
      <formula>NOT(ISERROR(SEARCH("4",G62)))</formula>
    </cfRule>
    <cfRule type="containsText" dxfId="1096" priority="2729" operator="containsText" text="3">
      <formula>NOT(ISERROR(SEARCH("3",G62)))</formula>
    </cfRule>
    <cfRule type="containsText" dxfId="1095" priority="2730" operator="containsText" text="2">
      <formula>NOT(ISERROR(SEARCH("2",G62)))</formula>
    </cfRule>
  </conditionalFormatting>
  <conditionalFormatting sqref="I62">
    <cfRule type="containsText" dxfId="1094" priority="2726" operator="containsText" text="0">
      <formula>NOT(ISERROR(SEARCH("0",I62)))</formula>
    </cfRule>
  </conditionalFormatting>
  <conditionalFormatting sqref="I62">
    <cfRule type="containsText" dxfId="1093" priority="2722" operator="containsText" text="5">
      <formula>NOT(ISERROR(SEARCH("5",I62)))</formula>
    </cfRule>
    <cfRule type="containsText" dxfId="1092" priority="2723" operator="containsText" text="4">
      <formula>NOT(ISERROR(SEARCH("4",I62)))</formula>
    </cfRule>
    <cfRule type="containsText" dxfId="1091" priority="2724" operator="containsText" text="3">
      <formula>NOT(ISERROR(SEARCH("3",I62)))</formula>
    </cfRule>
    <cfRule type="containsText" dxfId="1090" priority="2725" operator="containsText" text="2">
      <formula>NOT(ISERROR(SEARCH("2",I62)))</formula>
    </cfRule>
  </conditionalFormatting>
  <conditionalFormatting sqref="K62">
    <cfRule type="containsText" dxfId="1089" priority="2721" operator="containsText" text="0">
      <formula>NOT(ISERROR(SEARCH("0",K62)))</formula>
    </cfRule>
  </conditionalFormatting>
  <conditionalFormatting sqref="K62">
    <cfRule type="containsText" dxfId="1088" priority="2717" operator="containsText" text="5">
      <formula>NOT(ISERROR(SEARCH("5",K62)))</formula>
    </cfRule>
    <cfRule type="containsText" dxfId="1087" priority="2718" operator="containsText" text="4">
      <formula>NOT(ISERROR(SEARCH("4",K62)))</formula>
    </cfRule>
    <cfRule type="containsText" dxfId="1086" priority="2719" operator="containsText" text="3">
      <formula>NOT(ISERROR(SEARCH("3",K62)))</formula>
    </cfRule>
    <cfRule type="containsText" dxfId="1085" priority="2720" operator="containsText" text="2">
      <formula>NOT(ISERROR(SEARCH("2",K62)))</formula>
    </cfRule>
  </conditionalFormatting>
  <conditionalFormatting sqref="E64 G64 I64 K64">
    <cfRule type="containsText" dxfId="1084" priority="2648" operator="containsText" text="5">
      <formula>NOT(ISERROR(SEARCH("5",E64)))</formula>
    </cfRule>
    <cfRule type="containsText" dxfId="1083" priority="2649" operator="containsText" text="4">
      <formula>NOT(ISERROR(SEARCH("4",E64)))</formula>
    </cfRule>
    <cfRule type="containsText" dxfId="1082" priority="2650" operator="containsText" text="3">
      <formula>NOT(ISERROR(SEARCH("3",E64)))</formula>
    </cfRule>
    <cfRule type="containsText" dxfId="1081" priority="2651" operator="containsText" text="2">
      <formula>NOT(ISERROR(SEARCH("2",E64)))</formula>
    </cfRule>
    <cfRule type="containsText" dxfId="1080" priority="2652" operator="containsText" text="1">
      <formula>NOT(ISERROR(SEARCH("1",E64)))</formula>
    </cfRule>
  </conditionalFormatting>
  <conditionalFormatting sqref="E64 G64 I64 K64">
    <cfRule type="containsText" dxfId="1079" priority="2647" operator="containsText" text="0">
      <formula>NOT(ISERROR(SEARCH("0",E64)))</formula>
    </cfRule>
  </conditionalFormatting>
  <conditionalFormatting sqref="E66 G66 I66 K66">
    <cfRule type="containsText" dxfId="1078" priority="2642" operator="containsText" text="5">
      <formula>NOT(ISERROR(SEARCH("5",E66)))</formula>
    </cfRule>
    <cfRule type="containsText" dxfId="1077" priority="2643" operator="containsText" text="4">
      <formula>NOT(ISERROR(SEARCH("4",E66)))</formula>
    </cfRule>
    <cfRule type="containsText" dxfId="1076" priority="2644" operator="containsText" text="3">
      <formula>NOT(ISERROR(SEARCH("3",E66)))</formula>
    </cfRule>
    <cfRule type="containsText" dxfId="1075" priority="2645" operator="containsText" text="2">
      <formula>NOT(ISERROR(SEARCH("2",E66)))</formula>
    </cfRule>
    <cfRule type="containsText" dxfId="1074" priority="2646" operator="containsText" text="1">
      <formula>NOT(ISERROR(SEARCH("1",E66)))</formula>
    </cfRule>
  </conditionalFormatting>
  <conditionalFormatting sqref="E66 G66 I66 K66">
    <cfRule type="containsText" dxfId="1073" priority="2641" operator="containsText" text="0">
      <formula>NOT(ISERROR(SEARCH("0",E66)))</formula>
    </cfRule>
  </conditionalFormatting>
  <conditionalFormatting sqref="K68 I68 G68 E68">
    <cfRule type="containsText" dxfId="1072" priority="2630" operator="containsText" text="5">
      <formula>NOT(ISERROR(SEARCH("5",E68)))</formula>
    </cfRule>
    <cfRule type="containsText" dxfId="1071" priority="2631" operator="containsText" text="4">
      <formula>NOT(ISERROR(SEARCH("4",E68)))</formula>
    </cfRule>
    <cfRule type="containsText" dxfId="1070" priority="2632" operator="containsText" text="3">
      <formula>NOT(ISERROR(SEARCH("3",E68)))</formula>
    </cfRule>
    <cfRule type="containsText" dxfId="1069" priority="2633" operator="containsText" text="2">
      <formula>NOT(ISERROR(SEARCH("2",E68)))</formula>
    </cfRule>
    <cfRule type="containsText" dxfId="1068" priority="2634" operator="containsText" text="1">
      <formula>NOT(ISERROR(SEARCH("1",E68)))</formula>
    </cfRule>
  </conditionalFormatting>
  <conditionalFormatting sqref="K68 I68 G68 E68">
    <cfRule type="containsText" dxfId="1067" priority="2629" operator="containsText" text="0">
      <formula>NOT(ISERROR(SEARCH("0",E68)))</formula>
    </cfRule>
  </conditionalFormatting>
  <conditionalFormatting sqref="E70">
    <cfRule type="containsText" dxfId="1066" priority="2628" operator="containsText" text="0">
      <formula>NOT(ISERROR(SEARCH("0",E70)))</formula>
    </cfRule>
  </conditionalFormatting>
  <conditionalFormatting sqref="E70">
    <cfRule type="containsText" dxfId="1065" priority="2624" operator="containsText" text="5">
      <formula>NOT(ISERROR(SEARCH("5",E70)))</formula>
    </cfRule>
    <cfRule type="containsText" dxfId="1064" priority="2625" operator="containsText" text="4">
      <formula>NOT(ISERROR(SEARCH("4",E70)))</formula>
    </cfRule>
    <cfRule type="containsText" dxfId="1063" priority="2626" operator="containsText" text="3">
      <formula>NOT(ISERROR(SEARCH("3",E70)))</formula>
    </cfRule>
    <cfRule type="containsText" dxfId="1062" priority="2627" operator="containsText" text="2">
      <formula>NOT(ISERROR(SEARCH("2",E70)))</formula>
    </cfRule>
    <cfRule type="containsText" dxfId="1061" priority="3920" operator="containsText" text="1">
      <formula>NOT(ISERROR(SEARCH("1",E70)))</formula>
    </cfRule>
  </conditionalFormatting>
  <conditionalFormatting sqref="G70">
    <cfRule type="containsText" dxfId="1060" priority="2623" operator="containsText" text="0">
      <formula>NOT(ISERROR(SEARCH("0",G70)))</formula>
    </cfRule>
  </conditionalFormatting>
  <conditionalFormatting sqref="G70">
    <cfRule type="containsText" dxfId="1059" priority="2619" operator="containsText" text="5">
      <formula>NOT(ISERROR(SEARCH("5",G70)))</formula>
    </cfRule>
    <cfRule type="containsText" dxfId="1058" priority="2620" operator="containsText" text="4">
      <formula>NOT(ISERROR(SEARCH("4",G70)))</formula>
    </cfRule>
    <cfRule type="containsText" dxfId="1057" priority="2621" operator="containsText" text="3">
      <formula>NOT(ISERROR(SEARCH("3",G70)))</formula>
    </cfRule>
    <cfRule type="containsText" dxfId="1056" priority="2622" operator="containsText" text="2">
      <formula>NOT(ISERROR(SEARCH("2",G70)))</formula>
    </cfRule>
    <cfRule type="containsText" dxfId="1055" priority="3921" operator="containsText" text="1">
      <formula>NOT(ISERROR(SEARCH("1",G70)))</formula>
    </cfRule>
  </conditionalFormatting>
  <conditionalFormatting sqref="I70">
    <cfRule type="containsText" dxfId="1054" priority="2618" operator="containsText" text="0">
      <formula>NOT(ISERROR(SEARCH("0",I70)))</formula>
    </cfRule>
  </conditionalFormatting>
  <conditionalFormatting sqref="I70">
    <cfRule type="containsText" dxfId="1053" priority="2614" operator="containsText" text="5">
      <formula>NOT(ISERROR(SEARCH("5",I70)))</formula>
    </cfRule>
    <cfRule type="containsText" dxfId="1052" priority="2615" operator="containsText" text="4">
      <formula>NOT(ISERROR(SEARCH("4",I70)))</formula>
    </cfRule>
    <cfRule type="containsText" dxfId="1051" priority="2616" operator="containsText" text="3">
      <formula>NOT(ISERROR(SEARCH("3",I70)))</formula>
    </cfRule>
    <cfRule type="containsText" dxfId="1050" priority="2617" operator="containsText" text="1">
      <formula>NOT(ISERROR(SEARCH("1",I70)))</formula>
    </cfRule>
    <cfRule type="containsText" dxfId="1049" priority="2617" operator="containsText" text="2">
      <formula>NOT(ISERROR(SEARCH("2",I70)))</formula>
    </cfRule>
  </conditionalFormatting>
  <conditionalFormatting sqref="K70">
    <cfRule type="containsText" dxfId="1048" priority="2613" operator="containsText" text="0">
      <formula>NOT(ISERROR(SEARCH("0",K70)))</formula>
    </cfRule>
  </conditionalFormatting>
  <conditionalFormatting sqref="K70">
    <cfRule type="containsText" dxfId="1047" priority="2609" operator="containsText" text="5">
      <formula>NOT(ISERROR(SEARCH("5",K70)))</formula>
    </cfRule>
    <cfRule type="containsText" dxfId="1046" priority="2610" operator="containsText" text="4">
      <formula>NOT(ISERROR(SEARCH("4",K70)))</formula>
    </cfRule>
    <cfRule type="containsText" dxfId="1045" priority="2611" operator="containsText" text="1">
      <formula>NOT(ISERROR(SEARCH("1",K70)))</formula>
    </cfRule>
    <cfRule type="containsText" dxfId="1044" priority="2611" operator="containsText" text="3">
      <formula>NOT(ISERROR(SEARCH("3",K70)))</formula>
    </cfRule>
    <cfRule type="containsText" dxfId="1043" priority="2612" operator="containsText" text="2">
      <formula>NOT(ISERROR(SEARCH("2",K70)))</formula>
    </cfRule>
  </conditionalFormatting>
  <conditionalFormatting sqref="E72 G72 I72 K72">
    <cfRule type="containsText" dxfId="1042" priority="2540" operator="containsText" text="5">
      <formula>NOT(ISERROR(SEARCH("5",E72)))</formula>
    </cfRule>
    <cfRule type="containsText" dxfId="1041" priority="2541" operator="containsText" text="4">
      <formula>NOT(ISERROR(SEARCH("4",E72)))</formula>
    </cfRule>
    <cfRule type="containsText" dxfId="1040" priority="2542" operator="containsText" text="3">
      <formula>NOT(ISERROR(SEARCH("3",E72)))</formula>
    </cfRule>
    <cfRule type="containsText" dxfId="1039" priority="2543" operator="containsText" text="2">
      <formula>NOT(ISERROR(SEARCH("2",E72)))</formula>
    </cfRule>
    <cfRule type="containsText" dxfId="1038" priority="2544" operator="containsText" text="1">
      <formula>NOT(ISERROR(SEARCH("1",E72)))</formula>
    </cfRule>
  </conditionalFormatting>
  <conditionalFormatting sqref="E72 G72 I72 K72">
    <cfRule type="containsText" dxfId="1037" priority="2539" operator="containsText" text="0">
      <formula>NOT(ISERROR(SEARCH("0",E72)))</formula>
    </cfRule>
  </conditionalFormatting>
  <conditionalFormatting sqref="E74 G74 I74 K74">
    <cfRule type="containsText" dxfId="1036" priority="2534" operator="containsText" text="5">
      <formula>NOT(ISERROR(SEARCH("5",E74)))</formula>
    </cfRule>
    <cfRule type="containsText" dxfId="1035" priority="2535" operator="containsText" text="4">
      <formula>NOT(ISERROR(SEARCH("4",E74)))</formula>
    </cfRule>
    <cfRule type="containsText" dxfId="1034" priority="2536" operator="containsText" text="3">
      <formula>NOT(ISERROR(SEARCH("3",E74)))</formula>
    </cfRule>
    <cfRule type="containsText" dxfId="1033" priority="2537" operator="containsText" text="2">
      <formula>NOT(ISERROR(SEARCH("2",E74)))</formula>
    </cfRule>
    <cfRule type="containsText" dxfId="1032" priority="2538" operator="containsText" text="1">
      <formula>NOT(ISERROR(SEARCH("1",E74)))</formula>
    </cfRule>
  </conditionalFormatting>
  <conditionalFormatting sqref="E74 G74 I74 K74">
    <cfRule type="containsText" dxfId="1031" priority="2533" operator="containsText" text="0">
      <formula>NOT(ISERROR(SEARCH("0",E74)))</formula>
    </cfRule>
  </conditionalFormatting>
  <conditionalFormatting sqref="O112">
    <cfRule type="containsText" dxfId="1030" priority="536" operator="containsText" text="5">
      <formula>NOT(ISERROR(SEARCH("5",O112)))</formula>
    </cfRule>
    <cfRule type="containsText" dxfId="1029" priority="537" operator="containsText" text="4">
      <formula>NOT(ISERROR(SEARCH("4",O112)))</formula>
    </cfRule>
    <cfRule type="containsText" dxfId="1028" priority="538" operator="containsText" text="3">
      <formula>NOT(ISERROR(SEARCH("3",O112)))</formula>
    </cfRule>
    <cfRule type="containsText" dxfId="1027" priority="539" operator="containsText" text="2">
      <formula>NOT(ISERROR(SEARCH("2",O112)))</formula>
    </cfRule>
    <cfRule type="containsText" dxfId="1026" priority="540" operator="containsText" text="1">
      <formula>NOT(ISERROR(SEARCH("1",O112)))</formula>
    </cfRule>
  </conditionalFormatting>
  <conditionalFormatting sqref="O112">
    <cfRule type="containsText" dxfId="1025" priority="535" operator="containsText" text="0">
      <formula>NOT(ISERROR(SEARCH("0",O112)))</formula>
    </cfRule>
  </conditionalFormatting>
  <conditionalFormatting sqref="E76 G76 I76 K76">
    <cfRule type="containsText" dxfId="1024" priority="2504" operator="containsText" text="5">
      <formula>NOT(ISERROR(SEARCH("5",E76)))</formula>
    </cfRule>
    <cfRule type="containsText" dxfId="1023" priority="2505" operator="containsText" text="4">
      <formula>NOT(ISERROR(SEARCH("4",E76)))</formula>
    </cfRule>
    <cfRule type="containsText" dxfId="1022" priority="2506" operator="containsText" text="3">
      <formula>NOT(ISERROR(SEARCH("3",E76)))</formula>
    </cfRule>
    <cfRule type="containsText" dxfId="1021" priority="2507" operator="containsText" text="2">
      <formula>NOT(ISERROR(SEARCH("2",E76)))</formula>
    </cfRule>
    <cfRule type="containsText" dxfId="1020" priority="2508" operator="containsText" text="1">
      <formula>NOT(ISERROR(SEARCH("1",E76)))</formula>
    </cfRule>
  </conditionalFormatting>
  <conditionalFormatting sqref="E76 G76 I76 K76">
    <cfRule type="containsText" dxfId="1019" priority="2503" operator="containsText" text="0">
      <formula>NOT(ISERROR(SEARCH("0",E76)))</formula>
    </cfRule>
  </conditionalFormatting>
  <conditionalFormatting sqref="E78 G78 I78 K78">
    <cfRule type="containsText" dxfId="1018" priority="2498" operator="containsText" text="5">
      <formula>NOT(ISERROR(SEARCH("5",E78)))</formula>
    </cfRule>
    <cfRule type="containsText" dxfId="1017" priority="2499" operator="containsText" text="4">
      <formula>NOT(ISERROR(SEARCH("4",E78)))</formula>
    </cfRule>
    <cfRule type="containsText" dxfId="1016" priority="2500" operator="containsText" text="3">
      <formula>NOT(ISERROR(SEARCH("3",E78)))</formula>
    </cfRule>
    <cfRule type="containsText" dxfId="1015" priority="2501" operator="containsText" text="2">
      <formula>NOT(ISERROR(SEARCH("2",E78)))</formula>
    </cfRule>
    <cfRule type="containsText" dxfId="1014" priority="2502" operator="containsText" text="1">
      <formula>NOT(ISERROR(SEARCH("1",E78)))</formula>
    </cfRule>
  </conditionalFormatting>
  <conditionalFormatting sqref="E78 G78 I78 K78">
    <cfRule type="containsText" dxfId="1013" priority="2497" operator="containsText" text="0">
      <formula>NOT(ISERROR(SEARCH("0",E78)))</formula>
    </cfRule>
  </conditionalFormatting>
  <conditionalFormatting sqref="O124">
    <cfRule type="containsText" dxfId="1012" priority="500" operator="containsText" text="5">
      <formula>NOT(ISERROR(SEARCH("5",O124)))</formula>
    </cfRule>
    <cfRule type="containsText" dxfId="1011" priority="501" operator="containsText" text="4">
      <formula>NOT(ISERROR(SEARCH("4",O124)))</formula>
    </cfRule>
    <cfRule type="containsText" dxfId="1010" priority="502" operator="containsText" text="3">
      <formula>NOT(ISERROR(SEARCH("3",O124)))</formula>
    </cfRule>
    <cfRule type="containsText" dxfId="1009" priority="503" operator="containsText" text="2">
      <formula>NOT(ISERROR(SEARCH("2",O124)))</formula>
    </cfRule>
    <cfRule type="containsText" dxfId="1008" priority="504" operator="containsText" text="1">
      <formula>NOT(ISERROR(SEARCH("1",O124)))</formula>
    </cfRule>
  </conditionalFormatting>
  <conditionalFormatting sqref="O124">
    <cfRule type="containsText" dxfId="1007" priority="499" operator="containsText" text="0">
      <formula>NOT(ISERROR(SEARCH("0",O124)))</formula>
    </cfRule>
  </conditionalFormatting>
  <conditionalFormatting sqref="E80 G80 I80 K80">
    <cfRule type="containsText" dxfId="1006" priority="2468" operator="containsText" text="5">
      <formula>NOT(ISERROR(SEARCH("5",E80)))</formula>
    </cfRule>
    <cfRule type="containsText" dxfId="1005" priority="2469" operator="containsText" text="4">
      <formula>NOT(ISERROR(SEARCH("4",E80)))</formula>
    </cfRule>
    <cfRule type="containsText" dxfId="1004" priority="2470" operator="containsText" text="3">
      <formula>NOT(ISERROR(SEARCH("3",E80)))</formula>
    </cfRule>
    <cfRule type="containsText" dxfId="1003" priority="2471" operator="containsText" text="2">
      <formula>NOT(ISERROR(SEARCH("2",E80)))</formula>
    </cfRule>
    <cfRule type="containsText" dxfId="1002" priority="2472" operator="containsText" text="1">
      <formula>NOT(ISERROR(SEARCH("1",E80)))</formula>
    </cfRule>
  </conditionalFormatting>
  <conditionalFormatting sqref="E80 G80 I80 K80">
    <cfRule type="containsText" dxfId="1001" priority="2467" operator="containsText" text="0">
      <formula>NOT(ISERROR(SEARCH("0",E80)))</formula>
    </cfRule>
  </conditionalFormatting>
  <conditionalFormatting sqref="E82 G82 I82 K82">
    <cfRule type="containsText" dxfId="1000" priority="2462" operator="containsText" text="5">
      <formula>NOT(ISERROR(SEARCH("5",E82)))</formula>
    </cfRule>
    <cfRule type="containsText" dxfId="999" priority="2463" operator="containsText" text="4">
      <formula>NOT(ISERROR(SEARCH("4",E82)))</formula>
    </cfRule>
    <cfRule type="containsText" dxfId="998" priority="2464" operator="containsText" text="3">
      <formula>NOT(ISERROR(SEARCH("3",E82)))</formula>
    </cfRule>
    <cfRule type="containsText" dxfId="997" priority="2465" operator="containsText" text="2">
      <formula>NOT(ISERROR(SEARCH("2",E82)))</formula>
    </cfRule>
    <cfRule type="containsText" dxfId="996" priority="2466" operator="containsText" text="1">
      <formula>NOT(ISERROR(SEARCH("1",E82)))</formula>
    </cfRule>
  </conditionalFormatting>
  <conditionalFormatting sqref="E82 G82 I82 K82">
    <cfRule type="containsText" dxfId="995" priority="2461" operator="containsText" text="0">
      <formula>NOT(ISERROR(SEARCH("0",E82)))</formula>
    </cfRule>
  </conditionalFormatting>
  <conditionalFormatting sqref="E84 G84 I84 K84">
    <cfRule type="containsText" dxfId="994" priority="2432" operator="containsText" text="5">
      <formula>NOT(ISERROR(SEARCH("5",E84)))</formula>
    </cfRule>
    <cfRule type="containsText" dxfId="993" priority="2433" operator="containsText" text="4">
      <formula>NOT(ISERROR(SEARCH("4",E84)))</formula>
    </cfRule>
    <cfRule type="containsText" dxfId="992" priority="2434" operator="containsText" text="3">
      <formula>NOT(ISERROR(SEARCH("3",E84)))</formula>
    </cfRule>
    <cfRule type="containsText" dxfId="991" priority="2435" operator="containsText" text="2">
      <formula>NOT(ISERROR(SEARCH("2",E84)))</formula>
    </cfRule>
    <cfRule type="containsText" dxfId="990" priority="2436" operator="containsText" text="1">
      <formula>NOT(ISERROR(SEARCH("1",E84)))</formula>
    </cfRule>
  </conditionalFormatting>
  <conditionalFormatting sqref="E84 G84 I84 K84">
    <cfRule type="containsText" dxfId="989" priority="2431" operator="containsText" text="0">
      <formula>NOT(ISERROR(SEARCH("0",E84)))</formula>
    </cfRule>
  </conditionalFormatting>
  <conditionalFormatting sqref="E86 G86 I86 K86">
    <cfRule type="containsText" dxfId="988" priority="2426" operator="containsText" text="5">
      <formula>NOT(ISERROR(SEARCH("5",E86)))</formula>
    </cfRule>
    <cfRule type="containsText" dxfId="987" priority="2427" operator="containsText" text="4">
      <formula>NOT(ISERROR(SEARCH("4",E86)))</formula>
    </cfRule>
    <cfRule type="containsText" dxfId="986" priority="2428" operator="containsText" text="3">
      <formula>NOT(ISERROR(SEARCH("3",E86)))</formula>
    </cfRule>
    <cfRule type="containsText" dxfId="985" priority="2429" operator="containsText" text="2">
      <formula>NOT(ISERROR(SEARCH("2",E86)))</formula>
    </cfRule>
    <cfRule type="containsText" dxfId="984" priority="2430" operator="containsText" text="1">
      <formula>NOT(ISERROR(SEARCH("1",E86)))</formula>
    </cfRule>
  </conditionalFormatting>
  <conditionalFormatting sqref="E86 G86 I86 K86">
    <cfRule type="containsText" dxfId="983" priority="2425" operator="containsText" text="0">
      <formula>NOT(ISERROR(SEARCH("0",E86)))</formula>
    </cfRule>
  </conditionalFormatting>
  <conditionalFormatting sqref="E88 G88 I88 K88">
    <cfRule type="containsText" dxfId="982" priority="2396" operator="containsText" text="5">
      <formula>NOT(ISERROR(SEARCH("5",E88)))</formula>
    </cfRule>
    <cfRule type="containsText" dxfId="981" priority="2397" operator="containsText" text="4">
      <formula>NOT(ISERROR(SEARCH("4",E88)))</formula>
    </cfRule>
    <cfRule type="containsText" dxfId="980" priority="2398" operator="containsText" text="3">
      <formula>NOT(ISERROR(SEARCH("3",E88)))</formula>
    </cfRule>
    <cfRule type="containsText" dxfId="979" priority="2399" operator="containsText" text="2">
      <formula>NOT(ISERROR(SEARCH("2",E88)))</formula>
    </cfRule>
    <cfRule type="containsText" dxfId="978" priority="2400" operator="containsText" text="1">
      <formula>NOT(ISERROR(SEARCH("1",E88)))</formula>
    </cfRule>
  </conditionalFormatting>
  <conditionalFormatting sqref="E88 G88 I88 K88">
    <cfRule type="containsText" dxfId="977" priority="2395" operator="containsText" text="0">
      <formula>NOT(ISERROR(SEARCH("0",E88)))</formula>
    </cfRule>
  </conditionalFormatting>
  <conditionalFormatting sqref="E90 G90 I90 K90">
    <cfRule type="containsText" dxfId="976" priority="2390" operator="containsText" text="5">
      <formula>NOT(ISERROR(SEARCH("5",E90)))</formula>
    </cfRule>
    <cfRule type="containsText" dxfId="975" priority="2391" operator="containsText" text="4">
      <formula>NOT(ISERROR(SEARCH("4",E90)))</formula>
    </cfRule>
    <cfRule type="containsText" dxfId="974" priority="2392" operator="containsText" text="3">
      <formula>NOT(ISERROR(SEARCH("3",E90)))</formula>
    </cfRule>
    <cfRule type="containsText" dxfId="973" priority="2393" operator="containsText" text="2">
      <formula>NOT(ISERROR(SEARCH("2",E90)))</formula>
    </cfRule>
    <cfRule type="containsText" dxfId="972" priority="2394" operator="containsText" text="1">
      <formula>NOT(ISERROR(SEARCH("1",E90)))</formula>
    </cfRule>
  </conditionalFormatting>
  <conditionalFormatting sqref="E90 G90 I90 K90">
    <cfRule type="containsText" dxfId="971" priority="2389" operator="containsText" text="0">
      <formula>NOT(ISERROR(SEARCH("0",E90)))</formula>
    </cfRule>
  </conditionalFormatting>
  <conditionalFormatting sqref="E92 G92 I92 K92">
    <cfRule type="containsText" dxfId="970" priority="2360" operator="containsText" text="5">
      <formula>NOT(ISERROR(SEARCH("5",E92)))</formula>
    </cfRule>
    <cfRule type="containsText" dxfId="969" priority="2361" operator="containsText" text="4">
      <formula>NOT(ISERROR(SEARCH("4",E92)))</formula>
    </cfRule>
    <cfRule type="containsText" dxfId="968" priority="2362" operator="containsText" text="3">
      <formula>NOT(ISERROR(SEARCH("3",E92)))</formula>
    </cfRule>
    <cfRule type="containsText" dxfId="967" priority="2363" operator="containsText" text="2">
      <formula>NOT(ISERROR(SEARCH("2",E92)))</formula>
    </cfRule>
    <cfRule type="containsText" dxfId="966" priority="2364" operator="containsText" text="1">
      <formula>NOT(ISERROR(SEARCH("1",E92)))</formula>
    </cfRule>
  </conditionalFormatting>
  <conditionalFormatting sqref="E92 G92 I92 K92">
    <cfRule type="containsText" dxfId="965" priority="2359" operator="containsText" text="0">
      <formula>NOT(ISERROR(SEARCH("0",E92)))</formula>
    </cfRule>
  </conditionalFormatting>
  <conditionalFormatting sqref="E94 G94 I94 K94">
    <cfRule type="containsText" dxfId="964" priority="2354" operator="containsText" text="5">
      <formula>NOT(ISERROR(SEARCH("5",E94)))</formula>
    </cfRule>
    <cfRule type="containsText" dxfId="963" priority="2355" operator="containsText" text="4">
      <formula>NOT(ISERROR(SEARCH("4",E94)))</formula>
    </cfRule>
    <cfRule type="containsText" dxfId="962" priority="2356" operator="containsText" text="3">
      <formula>NOT(ISERROR(SEARCH("3",E94)))</formula>
    </cfRule>
    <cfRule type="containsText" dxfId="961" priority="2357" operator="containsText" text="2">
      <formula>NOT(ISERROR(SEARCH("2",E94)))</formula>
    </cfRule>
    <cfRule type="containsText" dxfId="960" priority="2358" operator="containsText" text="1">
      <formula>NOT(ISERROR(SEARCH("1",E94)))</formula>
    </cfRule>
  </conditionalFormatting>
  <conditionalFormatting sqref="E94 G94 I94 K94">
    <cfRule type="containsText" dxfId="959" priority="2353" operator="containsText" text="0">
      <formula>NOT(ISERROR(SEARCH("0",E94)))</formula>
    </cfRule>
  </conditionalFormatting>
  <conditionalFormatting sqref="E96 G96 I96 K96">
    <cfRule type="containsText" dxfId="958" priority="2324" operator="containsText" text="5">
      <formula>NOT(ISERROR(SEARCH("5",E96)))</formula>
    </cfRule>
    <cfRule type="containsText" dxfId="957" priority="2325" operator="containsText" text="4">
      <formula>NOT(ISERROR(SEARCH("4",E96)))</formula>
    </cfRule>
    <cfRule type="containsText" dxfId="956" priority="2326" operator="containsText" text="3">
      <formula>NOT(ISERROR(SEARCH("3",E96)))</formula>
    </cfRule>
    <cfRule type="containsText" dxfId="955" priority="2327" operator="containsText" text="2">
      <formula>NOT(ISERROR(SEARCH("2",E96)))</formula>
    </cfRule>
    <cfRule type="containsText" dxfId="954" priority="2328" operator="containsText" text="1">
      <formula>NOT(ISERROR(SEARCH("1",E96)))</formula>
    </cfRule>
  </conditionalFormatting>
  <conditionalFormatting sqref="E96 G96 I96 K96">
    <cfRule type="containsText" dxfId="953" priority="2323" operator="containsText" text="0">
      <formula>NOT(ISERROR(SEARCH("0",E96)))</formula>
    </cfRule>
  </conditionalFormatting>
  <conditionalFormatting sqref="E98 G98 I98 K98">
    <cfRule type="containsText" dxfId="952" priority="2318" operator="containsText" text="5">
      <formula>NOT(ISERROR(SEARCH("5",E98)))</formula>
    </cfRule>
    <cfRule type="containsText" dxfId="951" priority="2319" operator="containsText" text="4">
      <formula>NOT(ISERROR(SEARCH("4",E98)))</formula>
    </cfRule>
    <cfRule type="containsText" dxfId="950" priority="2320" operator="containsText" text="3">
      <formula>NOT(ISERROR(SEARCH("3",E98)))</formula>
    </cfRule>
    <cfRule type="containsText" dxfId="949" priority="2321" operator="containsText" text="2">
      <formula>NOT(ISERROR(SEARCH("2",E98)))</formula>
    </cfRule>
    <cfRule type="containsText" dxfId="948" priority="2322" operator="containsText" text="1">
      <formula>NOT(ISERROR(SEARCH("1",E98)))</formula>
    </cfRule>
  </conditionalFormatting>
  <conditionalFormatting sqref="E98 G98 I98 K98">
    <cfRule type="containsText" dxfId="947" priority="2317" operator="containsText" text="0">
      <formula>NOT(ISERROR(SEARCH("0",E98)))</formula>
    </cfRule>
  </conditionalFormatting>
  <conditionalFormatting sqref="K100 I100 G100 E100">
    <cfRule type="containsText" dxfId="946" priority="2306" operator="containsText" text="5">
      <formula>NOT(ISERROR(SEARCH("5",E100)))</formula>
    </cfRule>
    <cfRule type="containsText" dxfId="945" priority="2307" operator="containsText" text="4">
      <formula>NOT(ISERROR(SEARCH("4",E100)))</formula>
    </cfRule>
    <cfRule type="containsText" dxfId="944" priority="2308" operator="containsText" text="3">
      <formula>NOT(ISERROR(SEARCH("3",E100)))</formula>
    </cfRule>
    <cfRule type="containsText" dxfId="943" priority="2309" operator="containsText" text="2">
      <formula>NOT(ISERROR(SEARCH("2",E100)))</formula>
    </cfRule>
    <cfRule type="containsText" dxfId="942" priority="2310" operator="containsText" text="1">
      <formula>NOT(ISERROR(SEARCH("1",E100)))</formula>
    </cfRule>
  </conditionalFormatting>
  <conditionalFormatting sqref="K100 I100 G100 E100">
    <cfRule type="containsText" dxfId="941" priority="2305" operator="containsText" text="0">
      <formula>NOT(ISERROR(SEARCH("0",E100)))</formula>
    </cfRule>
  </conditionalFormatting>
  <conditionalFormatting sqref="E102">
    <cfRule type="containsText" dxfId="940" priority="2304" operator="containsText" text="0">
      <formula>NOT(ISERROR(SEARCH("0",E102)))</formula>
    </cfRule>
  </conditionalFormatting>
  <conditionalFormatting sqref="E102">
    <cfRule type="containsText" dxfId="939" priority="2300" operator="containsText" text="5">
      <formula>NOT(ISERROR(SEARCH("5",E102)))</formula>
    </cfRule>
    <cfRule type="containsText" dxfId="938" priority="2301" operator="containsText" text="4">
      <formula>NOT(ISERROR(SEARCH("4",E102)))</formula>
    </cfRule>
    <cfRule type="containsText" dxfId="937" priority="2302" operator="containsText" text="3">
      <formula>NOT(ISERROR(SEARCH("3",E102)))</formula>
    </cfRule>
    <cfRule type="containsText" dxfId="936" priority="2303" operator="containsText" text="2">
      <formula>NOT(ISERROR(SEARCH("2",E102)))</formula>
    </cfRule>
  </conditionalFormatting>
  <conditionalFormatting sqref="G102">
    <cfRule type="containsText" dxfId="935" priority="2299" operator="containsText" text="0">
      <formula>NOT(ISERROR(SEARCH("0",G102)))</formula>
    </cfRule>
  </conditionalFormatting>
  <conditionalFormatting sqref="G102">
    <cfRule type="containsText" dxfId="934" priority="2295" operator="containsText" text="5">
      <formula>NOT(ISERROR(SEARCH("5",G102)))</formula>
    </cfRule>
    <cfRule type="containsText" dxfId="933" priority="2296" operator="containsText" text="4">
      <formula>NOT(ISERROR(SEARCH("4",G102)))</formula>
    </cfRule>
    <cfRule type="containsText" dxfId="932" priority="2297" operator="containsText" text="3">
      <formula>NOT(ISERROR(SEARCH("3",G102)))</formula>
    </cfRule>
    <cfRule type="containsText" dxfId="931" priority="2298" operator="containsText" text="2">
      <formula>NOT(ISERROR(SEARCH("2",G102)))</formula>
    </cfRule>
  </conditionalFormatting>
  <conditionalFormatting sqref="I102">
    <cfRule type="containsText" dxfId="930" priority="2294" operator="containsText" text="0">
      <formula>NOT(ISERROR(SEARCH("0",I102)))</formula>
    </cfRule>
  </conditionalFormatting>
  <conditionalFormatting sqref="I102">
    <cfRule type="containsText" dxfId="929" priority="2290" operator="containsText" text="5">
      <formula>NOT(ISERROR(SEARCH("5",I102)))</formula>
    </cfRule>
    <cfRule type="containsText" dxfId="928" priority="2291" operator="containsText" text="4">
      <formula>NOT(ISERROR(SEARCH("4",I102)))</formula>
    </cfRule>
    <cfRule type="containsText" dxfId="927" priority="2292" operator="containsText" text="3">
      <formula>NOT(ISERROR(SEARCH("3",I102)))</formula>
    </cfRule>
    <cfRule type="containsText" dxfId="926" priority="2293" operator="containsText" text="1">
      <formula>NOT(ISERROR(SEARCH("1",I102)))</formula>
    </cfRule>
  </conditionalFormatting>
  <conditionalFormatting sqref="K102">
    <cfRule type="containsText" dxfId="925" priority="2289" operator="containsText" text="0">
      <formula>NOT(ISERROR(SEARCH("0",K102)))</formula>
    </cfRule>
  </conditionalFormatting>
  <conditionalFormatting sqref="K102">
    <cfRule type="containsText" dxfId="924" priority="2285" operator="containsText" text="5">
      <formula>NOT(ISERROR(SEARCH("5",K102)))</formula>
    </cfRule>
    <cfRule type="containsText" dxfId="923" priority="2286" operator="containsText" text="4">
      <formula>NOT(ISERROR(SEARCH("4",K102)))</formula>
    </cfRule>
    <cfRule type="containsText" dxfId="922" priority="2287" operator="containsText" text="1">
      <formula>NOT(ISERROR(SEARCH("1",K102)))</formula>
    </cfRule>
    <cfRule type="containsText" dxfId="921" priority="2288" operator="containsText" text="2">
      <formula>NOT(ISERROR(SEARCH("2",K102)))</formula>
    </cfRule>
  </conditionalFormatting>
  <conditionalFormatting sqref="O104">
    <cfRule type="containsText" dxfId="920" priority="559" operator="containsText" text="0">
      <formula>NOT(ISERROR(SEARCH("0",O104)))</formula>
    </cfRule>
  </conditionalFormatting>
  <conditionalFormatting sqref="O104">
    <cfRule type="containsText" dxfId="919" priority="560" operator="containsText" text="5">
      <formula>NOT(ISERROR(SEARCH("5",O104)))</formula>
    </cfRule>
    <cfRule type="containsText" dxfId="918" priority="561" operator="containsText" text="4">
      <formula>NOT(ISERROR(SEARCH("4",O104)))</formula>
    </cfRule>
    <cfRule type="containsText" dxfId="917" priority="562" operator="containsText" text="3">
      <formula>NOT(ISERROR(SEARCH("3",O104)))</formula>
    </cfRule>
    <cfRule type="containsText" dxfId="916" priority="563" operator="containsText" text="2">
      <formula>NOT(ISERROR(SEARCH("2",O104)))</formula>
    </cfRule>
    <cfRule type="containsText" dxfId="915" priority="564" operator="containsText" text="1">
      <formula>NOT(ISERROR(SEARCH("1",O104)))</formula>
    </cfRule>
  </conditionalFormatting>
  <conditionalFormatting sqref="E104 G104 I104 K104">
    <cfRule type="containsText" dxfId="914" priority="2216" operator="containsText" text="5">
      <formula>NOT(ISERROR(SEARCH("5",E104)))</formula>
    </cfRule>
    <cfRule type="containsText" dxfId="913" priority="2217" operator="containsText" text="4">
      <formula>NOT(ISERROR(SEARCH("4",E104)))</formula>
    </cfRule>
    <cfRule type="containsText" dxfId="912" priority="2218" operator="containsText" text="3">
      <formula>NOT(ISERROR(SEARCH("3",E104)))</formula>
    </cfRule>
    <cfRule type="containsText" dxfId="911" priority="2219" operator="containsText" text="2">
      <formula>NOT(ISERROR(SEARCH("2",E104)))</formula>
    </cfRule>
    <cfRule type="containsText" dxfId="910" priority="2220" operator="containsText" text="1">
      <formula>NOT(ISERROR(SEARCH("1",E104)))</formula>
    </cfRule>
  </conditionalFormatting>
  <conditionalFormatting sqref="E104 G104 I104 K104">
    <cfRule type="containsText" dxfId="909" priority="2215" operator="containsText" text="0">
      <formula>NOT(ISERROR(SEARCH("0",E104)))</formula>
    </cfRule>
  </conditionalFormatting>
  <conditionalFormatting sqref="E106 G106 I106 K106">
    <cfRule type="containsText" dxfId="908" priority="2210" operator="containsText" text="5">
      <formula>NOT(ISERROR(SEARCH("5",E106)))</formula>
    </cfRule>
    <cfRule type="containsText" dxfId="907" priority="2211" operator="containsText" text="4">
      <formula>NOT(ISERROR(SEARCH("4",E106)))</formula>
    </cfRule>
    <cfRule type="containsText" dxfId="906" priority="2212" operator="containsText" text="3">
      <formula>NOT(ISERROR(SEARCH("3",E106)))</formula>
    </cfRule>
    <cfRule type="containsText" dxfId="905" priority="2213" operator="containsText" text="2">
      <formula>NOT(ISERROR(SEARCH("2",E106)))</formula>
    </cfRule>
    <cfRule type="containsText" dxfId="904" priority="2214" operator="containsText" text="1">
      <formula>NOT(ISERROR(SEARCH("1",E106)))</formula>
    </cfRule>
  </conditionalFormatting>
  <conditionalFormatting sqref="E106 G106 I106 K106">
    <cfRule type="containsText" dxfId="903" priority="2209" operator="containsText" text="0">
      <formula>NOT(ISERROR(SEARCH("0",E106)))</formula>
    </cfRule>
  </conditionalFormatting>
  <conditionalFormatting sqref="O116">
    <cfRule type="containsText" dxfId="902" priority="523" operator="containsText" text="0">
      <formula>NOT(ISERROR(SEARCH("0",O116)))</formula>
    </cfRule>
  </conditionalFormatting>
  <conditionalFormatting sqref="O116">
    <cfRule type="containsText" dxfId="901" priority="524" operator="containsText" text="5">
      <formula>NOT(ISERROR(SEARCH("5",O116)))</formula>
    </cfRule>
    <cfRule type="containsText" dxfId="900" priority="525" operator="containsText" text="4">
      <formula>NOT(ISERROR(SEARCH("4",O116)))</formula>
    </cfRule>
    <cfRule type="containsText" dxfId="899" priority="526" operator="containsText" text="3">
      <formula>NOT(ISERROR(SEARCH("3",O116)))</formula>
    </cfRule>
    <cfRule type="containsText" dxfId="898" priority="527" operator="containsText" text="2">
      <formula>NOT(ISERROR(SEARCH("2",O116)))</formula>
    </cfRule>
    <cfRule type="containsText" dxfId="897" priority="528" operator="containsText" text="1">
      <formula>NOT(ISERROR(SEARCH("1",O116)))</formula>
    </cfRule>
  </conditionalFormatting>
  <conditionalFormatting sqref="E108 G108 I108 K108">
    <cfRule type="containsText" dxfId="896" priority="2180" operator="containsText" text="5">
      <formula>NOT(ISERROR(SEARCH("5",E108)))</formula>
    </cfRule>
    <cfRule type="containsText" dxfId="895" priority="2181" operator="containsText" text="4">
      <formula>NOT(ISERROR(SEARCH("4",E108)))</formula>
    </cfRule>
    <cfRule type="containsText" dxfId="894" priority="2182" operator="containsText" text="3">
      <formula>NOT(ISERROR(SEARCH("3",E108)))</formula>
    </cfRule>
    <cfRule type="containsText" dxfId="893" priority="2183" operator="containsText" text="2">
      <formula>NOT(ISERROR(SEARCH("2",E108)))</formula>
    </cfRule>
    <cfRule type="containsText" dxfId="892" priority="2184" operator="containsText" text="1">
      <formula>NOT(ISERROR(SEARCH("1",E108)))</formula>
    </cfRule>
  </conditionalFormatting>
  <conditionalFormatting sqref="E108 G108 I108 K108">
    <cfRule type="containsText" dxfId="891" priority="2179" operator="containsText" text="0">
      <formula>NOT(ISERROR(SEARCH("0",E108)))</formula>
    </cfRule>
  </conditionalFormatting>
  <conditionalFormatting sqref="E110 G110 I110 K110">
    <cfRule type="containsText" dxfId="890" priority="2174" operator="containsText" text="5">
      <formula>NOT(ISERROR(SEARCH("5",E110)))</formula>
    </cfRule>
    <cfRule type="containsText" dxfId="889" priority="2175" operator="containsText" text="4">
      <formula>NOT(ISERROR(SEARCH("4",E110)))</formula>
    </cfRule>
    <cfRule type="containsText" dxfId="888" priority="2176" operator="containsText" text="3">
      <formula>NOT(ISERROR(SEARCH("3",E110)))</formula>
    </cfRule>
    <cfRule type="containsText" dxfId="887" priority="2177" operator="containsText" text="2">
      <formula>NOT(ISERROR(SEARCH("2",E110)))</formula>
    </cfRule>
    <cfRule type="containsText" dxfId="886" priority="2178" operator="containsText" text="1">
      <formula>NOT(ISERROR(SEARCH("1",E110)))</formula>
    </cfRule>
  </conditionalFormatting>
  <conditionalFormatting sqref="E110 G110 I110 K110">
    <cfRule type="containsText" dxfId="885" priority="2173" operator="containsText" text="0">
      <formula>NOT(ISERROR(SEARCH("0",E110)))</formula>
    </cfRule>
  </conditionalFormatting>
  <conditionalFormatting sqref="O128">
    <cfRule type="containsText" dxfId="884" priority="487" operator="containsText" text="0">
      <formula>NOT(ISERROR(SEARCH("0",O128)))</formula>
    </cfRule>
  </conditionalFormatting>
  <conditionalFormatting sqref="O128">
    <cfRule type="containsText" dxfId="883" priority="488" operator="containsText" text="5">
      <formula>NOT(ISERROR(SEARCH("5",O128)))</formula>
    </cfRule>
    <cfRule type="containsText" dxfId="882" priority="489" operator="containsText" text="4">
      <formula>NOT(ISERROR(SEARCH("4",O128)))</formula>
    </cfRule>
    <cfRule type="containsText" dxfId="881" priority="490" operator="containsText" text="3">
      <formula>NOT(ISERROR(SEARCH("3",O128)))</formula>
    </cfRule>
    <cfRule type="containsText" dxfId="880" priority="491" operator="containsText" text="2">
      <formula>NOT(ISERROR(SEARCH("2",O128)))</formula>
    </cfRule>
    <cfRule type="containsText" dxfId="879" priority="492" operator="containsText" text="1">
      <formula>NOT(ISERROR(SEARCH("1",O128)))</formula>
    </cfRule>
  </conditionalFormatting>
  <conditionalFormatting sqref="E112 G112 I112 K112">
    <cfRule type="containsText" dxfId="878" priority="2144" operator="containsText" text="5">
      <formula>NOT(ISERROR(SEARCH("5",E112)))</formula>
    </cfRule>
    <cfRule type="containsText" dxfId="877" priority="2145" operator="containsText" text="4">
      <formula>NOT(ISERROR(SEARCH("4",E112)))</formula>
    </cfRule>
    <cfRule type="containsText" dxfId="876" priority="2146" operator="containsText" text="3">
      <formula>NOT(ISERROR(SEARCH("3",E112)))</formula>
    </cfRule>
    <cfRule type="containsText" dxfId="875" priority="2147" operator="containsText" text="2">
      <formula>NOT(ISERROR(SEARCH("2",E112)))</formula>
    </cfRule>
    <cfRule type="containsText" dxfId="874" priority="2148" operator="containsText" text="1">
      <formula>NOT(ISERROR(SEARCH("1",E112)))</formula>
    </cfRule>
  </conditionalFormatting>
  <conditionalFormatting sqref="E112 G112 I112 K112">
    <cfRule type="containsText" dxfId="873" priority="2143" operator="containsText" text="0">
      <formula>NOT(ISERROR(SEARCH("0",E112)))</formula>
    </cfRule>
  </conditionalFormatting>
  <conditionalFormatting sqref="E118 G118 I118 K118">
    <cfRule type="containsText" dxfId="872" priority="2102" operator="containsText" text="5">
      <formula>NOT(ISERROR(SEARCH("5",E118)))</formula>
    </cfRule>
    <cfRule type="containsText" dxfId="871" priority="2103" operator="containsText" text="4">
      <formula>NOT(ISERROR(SEARCH("4",E118)))</formula>
    </cfRule>
    <cfRule type="containsText" dxfId="870" priority="2104" operator="containsText" text="3">
      <formula>NOT(ISERROR(SEARCH("3",E118)))</formula>
    </cfRule>
    <cfRule type="containsText" dxfId="869" priority="2105" operator="containsText" text="2">
      <formula>NOT(ISERROR(SEARCH("2",E118)))</formula>
    </cfRule>
    <cfRule type="containsText" dxfId="868" priority="2106" operator="containsText" text="1">
      <formula>NOT(ISERROR(SEARCH("1",E118)))</formula>
    </cfRule>
  </conditionalFormatting>
  <conditionalFormatting sqref="E118 G118 I118 K118">
    <cfRule type="containsText" dxfId="867" priority="2101" operator="containsText" text="0">
      <formula>NOT(ISERROR(SEARCH("0",E118)))</formula>
    </cfRule>
  </conditionalFormatting>
  <conditionalFormatting sqref="E120 G120 I120 K120">
    <cfRule type="containsText" dxfId="866" priority="2072" operator="containsText" text="5">
      <formula>NOT(ISERROR(SEARCH("5",E120)))</formula>
    </cfRule>
    <cfRule type="containsText" dxfId="865" priority="2073" operator="containsText" text="4">
      <formula>NOT(ISERROR(SEARCH("4",E120)))</formula>
    </cfRule>
    <cfRule type="containsText" dxfId="864" priority="2074" operator="containsText" text="3">
      <formula>NOT(ISERROR(SEARCH("3",E120)))</formula>
    </cfRule>
    <cfRule type="containsText" dxfId="863" priority="2075" operator="containsText" text="2">
      <formula>NOT(ISERROR(SEARCH("2",E120)))</formula>
    </cfRule>
    <cfRule type="containsText" dxfId="862" priority="2076" operator="containsText" text="1">
      <formula>NOT(ISERROR(SEARCH("1",E120)))</formula>
    </cfRule>
  </conditionalFormatting>
  <conditionalFormatting sqref="E120 G120 I120 K120">
    <cfRule type="containsText" dxfId="861" priority="2071" operator="containsText" text="0">
      <formula>NOT(ISERROR(SEARCH("0",E120)))</formula>
    </cfRule>
  </conditionalFormatting>
  <conditionalFormatting sqref="E122 G122 I122 K122">
    <cfRule type="containsText" dxfId="860" priority="2066" operator="containsText" text="5">
      <formula>NOT(ISERROR(SEARCH("5",E122)))</formula>
    </cfRule>
    <cfRule type="containsText" dxfId="859" priority="2067" operator="containsText" text="4">
      <formula>NOT(ISERROR(SEARCH("4",E122)))</formula>
    </cfRule>
    <cfRule type="containsText" dxfId="858" priority="2068" operator="containsText" text="3">
      <formula>NOT(ISERROR(SEARCH("3",E122)))</formula>
    </cfRule>
    <cfRule type="containsText" dxfId="857" priority="2069" operator="containsText" text="2">
      <formula>NOT(ISERROR(SEARCH("2",E122)))</formula>
    </cfRule>
    <cfRule type="containsText" dxfId="856" priority="2070" operator="containsText" text="1">
      <formula>NOT(ISERROR(SEARCH("1",E122)))</formula>
    </cfRule>
  </conditionalFormatting>
  <conditionalFormatting sqref="E122 G122 I122 K122">
    <cfRule type="containsText" dxfId="855" priority="2065" operator="containsText" text="0">
      <formula>NOT(ISERROR(SEARCH("0",E122)))</formula>
    </cfRule>
  </conditionalFormatting>
  <conditionalFormatting sqref="E126 G126 I126 K126">
    <cfRule type="containsText" dxfId="854" priority="2030" operator="containsText" text="5">
      <formula>NOT(ISERROR(SEARCH("5",E126)))</formula>
    </cfRule>
    <cfRule type="containsText" dxfId="853" priority="2031" operator="containsText" text="4">
      <formula>NOT(ISERROR(SEARCH("4",E126)))</formula>
    </cfRule>
    <cfRule type="containsText" dxfId="852" priority="2032" operator="containsText" text="3">
      <formula>NOT(ISERROR(SEARCH("3",E126)))</formula>
    </cfRule>
    <cfRule type="containsText" dxfId="851" priority="2033" operator="containsText" text="2">
      <formula>NOT(ISERROR(SEARCH("2",E126)))</formula>
    </cfRule>
    <cfRule type="containsText" dxfId="850" priority="2034" operator="containsText" text="1">
      <formula>NOT(ISERROR(SEARCH("1",E126)))</formula>
    </cfRule>
  </conditionalFormatting>
  <conditionalFormatting sqref="E126 G126 I126 K126">
    <cfRule type="containsText" dxfId="849" priority="2029" operator="containsText" text="0">
      <formula>NOT(ISERROR(SEARCH("0",E126)))</formula>
    </cfRule>
  </conditionalFormatting>
  <conditionalFormatting sqref="E128 G128 I128 K128">
    <cfRule type="containsText" dxfId="848" priority="2000" operator="containsText" text="5">
      <formula>NOT(ISERROR(SEARCH("5",E128)))</formula>
    </cfRule>
    <cfRule type="containsText" dxfId="847" priority="2001" operator="containsText" text="4">
      <formula>NOT(ISERROR(SEARCH("4",E128)))</formula>
    </cfRule>
    <cfRule type="containsText" dxfId="846" priority="2002" operator="containsText" text="3">
      <formula>NOT(ISERROR(SEARCH("3",E128)))</formula>
    </cfRule>
    <cfRule type="containsText" dxfId="845" priority="2003" operator="containsText" text="2">
      <formula>NOT(ISERROR(SEARCH("2",E128)))</formula>
    </cfRule>
    <cfRule type="containsText" dxfId="844" priority="2004" operator="containsText" text="1">
      <formula>NOT(ISERROR(SEARCH("1",E128)))</formula>
    </cfRule>
  </conditionalFormatting>
  <conditionalFormatting sqref="E128 G128 I128 K128">
    <cfRule type="containsText" dxfId="843" priority="1999" operator="containsText" text="0">
      <formula>NOT(ISERROR(SEARCH("0",E128)))</formula>
    </cfRule>
  </conditionalFormatting>
  <conditionalFormatting sqref="E130 G130 I130 K130">
    <cfRule type="containsText" dxfId="842" priority="1994" operator="containsText" text="5">
      <formula>NOT(ISERROR(SEARCH("5",E130)))</formula>
    </cfRule>
    <cfRule type="containsText" dxfId="841" priority="1995" operator="containsText" text="4">
      <formula>NOT(ISERROR(SEARCH("4",E130)))</formula>
    </cfRule>
    <cfRule type="containsText" dxfId="840" priority="1996" operator="containsText" text="3">
      <formula>NOT(ISERROR(SEARCH("3",E130)))</formula>
    </cfRule>
    <cfRule type="containsText" dxfId="839" priority="1997" operator="containsText" text="2">
      <formula>NOT(ISERROR(SEARCH("2",E130)))</formula>
    </cfRule>
    <cfRule type="containsText" dxfId="838" priority="1998" operator="containsText" text="1">
      <formula>NOT(ISERROR(SEARCH("1",E130)))</formula>
    </cfRule>
  </conditionalFormatting>
  <conditionalFormatting sqref="E130 G130 I130 K130">
    <cfRule type="containsText" dxfId="837" priority="1993" operator="containsText" text="0">
      <formula>NOT(ISERROR(SEARCH("0",E130)))</formula>
    </cfRule>
  </conditionalFormatting>
  <conditionalFormatting sqref="M12 M20 M14 M28 M30">
    <cfRule type="containsText" dxfId="836" priority="1984" operator="containsText" text="5">
      <formula>NOT(ISERROR(SEARCH("5",M12)))</formula>
    </cfRule>
    <cfRule type="containsText" dxfId="835" priority="1985" operator="containsText" text="4">
      <formula>NOT(ISERROR(SEARCH("4",M12)))</formula>
    </cfRule>
    <cfRule type="containsText" dxfId="834" priority="1986" operator="containsText" text="3">
      <formula>NOT(ISERROR(SEARCH("3",M12)))</formula>
    </cfRule>
    <cfRule type="containsText" dxfId="833" priority="1987" operator="containsText" text="2">
      <formula>NOT(ISERROR(SEARCH("2",M12)))</formula>
    </cfRule>
    <cfRule type="containsText" dxfId="832" priority="1988" operator="containsText" text="1">
      <formula>NOT(ISERROR(SEARCH("1",M12)))</formula>
    </cfRule>
  </conditionalFormatting>
  <conditionalFormatting sqref="M12 M14 M20 M28 M30">
    <cfRule type="containsText" dxfId="831" priority="1983" operator="containsText" text="0">
      <formula>NOT(ISERROR(SEARCH("0",M12)))</formula>
    </cfRule>
  </conditionalFormatting>
  <conditionalFormatting sqref="M44 M48 M50 M52 M54 M56 M58 M60 M62 M64 M66 M68 M70 M72 M74 M76 M78">
    <cfRule type="containsText" dxfId="830" priority="1972" operator="containsText" text="5">
      <formula>NOT(ISERROR(SEARCH("5",M44)))</formula>
    </cfRule>
    <cfRule type="containsText" dxfId="829" priority="1973" operator="containsText" text="4">
      <formula>NOT(ISERROR(SEARCH("4",M44)))</formula>
    </cfRule>
    <cfRule type="containsText" dxfId="828" priority="1974" operator="containsText" text="3">
      <formula>NOT(ISERROR(SEARCH("3",M44)))</formula>
    </cfRule>
    <cfRule type="containsText" dxfId="827" priority="1975" operator="containsText" text="2">
      <formula>NOT(ISERROR(SEARCH("2",M44)))</formula>
    </cfRule>
    <cfRule type="containsText" dxfId="826" priority="1976" operator="containsText" text="1">
      <formula>NOT(ISERROR(SEARCH("1",M44)))</formula>
    </cfRule>
  </conditionalFormatting>
  <conditionalFormatting sqref="M44 M48 M50 M52 M54 M56 M58 M60 M62 M64 M66 M68 M70 M72 M74 M76 M78">
    <cfRule type="containsText" dxfId="825" priority="1971" operator="containsText" text="0">
      <formula>NOT(ISERROR(SEARCH("0",M44)))</formula>
    </cfRule>
  </conditionalFormatting>
  <conditionalFormatting sqref="M16">
    <cfRule type="containsText" dxfId="824" priority="1966" operator="containsText" text="5">
      <formula>NOT(ISERROR(SEARCH("5",M16)))</formula>
    </cfRule>
    <cfRule type="containsText" dxfId="823" priority="1967" operator="containsText" text="4">
      <formula>NOT(ISERROR(SEARCH("4",M16)))</formula>
    </cfRule>
    <cfRule type="containsText" dxfId="822" priority="1968" operator="containsText" text="3">
      <formula>NOT(ISERROR(SEARCH("3",M16)))</formula>
    </cfRule>
    <cfRule type="containsText" dxfId="821" priority="1969" operator="containsText" text="2">
      <formula>NOT(ISERROR(SEARCH("2",M16)))</formula>
    </cfRule>
    <cfRule type="containsText" dxfId="820" priority="1970" operator="containsText" text="1">
      <formula>NOT(ISERROR(SEARCH("1",M16)))</formula>
    </cfRule>
  </conditionalFormatting>
  <conditionalFormatting sqref="M16">
    <cfRule type="containsText" dxfId="819" priority="1965" operator="containsText" text="0">
      <formula>NOT(ISERROR(SEARCH("0",M16)))</formula>
    </cfRule>
  </conditionalFormatting>
  <conditionalFormatting sqref="M18">
    <cfRule type="containsText" dxfId="818" priority="1960" operator="containsText" text="5">
      <formula>NOT(ISERROR(SEARCH("5",M18)))</formula>
    </cfRule>
    <cfRule type="containsText" dxfId="817" priority="1961" operator="containsText" text="4">
      <formula>NOT(ISERROR(SEARCH("4",M18)))</formula>
    </cfRule>
    <cfRule type="containsText" dxfId="816" priority="1962" operator="containsText" text="3">
      <formula>NOT(ISERROR(SEARCH("3",M18)))</formula>
    </cfRule>
    <cfRule type="containsText" dxfId="815" priority="1963" operator="containsText" text="2">
      <formula>NOT(ISERROR(SEARCH("2",M18)))</formula>
    </cfRule>
    <cfRule type="containsText" dxfId="814" priority="1964" operator="containsText" text="1">
      <formula>NOT(ISERROR(SEARCH("1",M18)))</formula>
    </cfRule>
  </conditionalFormatting>
  <conditionalFormatting sqref="M18">
    <cfRule type="containsText" dxfId="813" priority="1959" operator="containsText" text="0">
      <formula>NOT(ISERROR(SEARCH("0",M18)))</formula>
    </cfRule>
  </conditionalFormatting>
  <conditionalFormatting sqref="M22">
    <cfRule type="containsText" dxfId="812" priority="1954" operator="containsText" text="5">
      <formula>NOT(ISERROR(SEARCH("5",M22)))</formula>
    </cfRule>
    <cfRule type="containsText" dxfId="811" priority="1955" operator="containsText" text="4">
      <formula>NOT(ISERROR(SEARCH("4",M22)))</formula>
    </cfRule>
    <cfRule type="containsText" dxfId="810" priority="1956" operator="containsText" text="3">
      <formula>NOT(ISERROR(SEARCH("3",M22)))</formula>
    </cfRule>
    <cfRule type="containsText" dxfId="809" priority="1957" operator="containsText" text="2">
      <formula>NOT(ISERROR(SEARCH("2",M22)))</formula>
    </cfRule>
    <cfRule type="containsText" dxfId="808" priority="1958" operator="containsText" text="1">
      <formula>NOT(ISERROR(SEARCH("1",M22)))</formula>
    </cfRule>
  </conditionalFormatting>
  <conditionalFormatting sqref="M22">
    <cfRule type="containsText" dxfId="807" priority="1953" operator="containsText" text="0">
      <formula>NOT(ISERROR(SEARCH("0",M22)))</formula>
    </cfRule>
  </conditionalFormatting>
  <conditionalFormatting sqref="M24">
    <cfRule type="containsText" dxfId="806" priority="1948" operator="containsText" text="5">
      <formula>NOT(ISERROR(SEARCH("5",M24)))</formula>
    </cfRule>
    <cfRule type="containsText" dxfId="805" priority="1949" operator="containsText" text="4">
      <formula>NOT(ISERROR(SEARCH("4",M24)))</formula>
    </cfRule>
    <cfRule type="containsText" dxfId="804" priority="1950" operator="containsText" text="3">
      <formula>NOT(ISERROR(SEARCH("3",M24)))</formula>
    </cfRule>
    <cfRule type="containsText" dxfId="803" priority="1951" operator="containsText" text="2">
      <formula>NOT(ISERROR(SEARCH("2",M24)))</formula>
    </cfRule>
    <cfRule type="containsText" dxfId="802" priority="1952" operator="containsText" text="1">
      <formula>NOT(ISERROR(SEARCH("1",M24)))</formula>
    </cfRule>
  </conditionalFormatting>
  <conditionalFormatting sqref="M24">
    <cfRule type="containsText" dxfId="801" priority="1947" operator="containsText" text="0">
      <formula>NOT(ISERROR(SEARCH("0",M24)))</formula>
    </cfRule>
  </conditionalFormatting>
  <conditionalFormatting sqref="M26">
    <cfRule type="containsText" dxfId="800" priority="1942" operator="containsText" text="5">
      <formula>NOT(ISERROR(SEARCH("5",M26)))</formula>
    </cfRule>
    <cfRule type="containsText" dxfId="799" priority="1943" operator="containsText" text="4">
      <formula>NOT(ISERROR(SEARCH("4",M26)))</formula>
    </cfRule>
    <cfRule type="containsText" dxfId="798" priority="1944" operator="containsText" text="3">
      <formula>NOT(ISERROR(SEARCH("3",M26)))</formula>
    </cfRule>
    <cfRule type="containsText" dxfId="797" priority="1945" operator="containsText" text="2">
      <formula>NOT(ISERROR(SEARCH("2",M26)))</formula>
    </cfRule>
    <cfRule type="containsText" dxfId="796" priority="1946" operator="containsText" text="1">
      <formula>NOT(ISERROR(SEARCH("1",M26)))</formula>
    </cfRule>
  </conditionalFormatting>
  <conditionalFormatting sqref="M26">
    <cfRule type="containsText" dxfId="795" priority="1941" operator="containsText" text="0">
      <formula>NOT(ISERROR(SEARCH("0",M26)))</formula>
    </cfRule>
  </conditionalFormatting>
  <conditionalFormatting sqref="M32">
    <cfRule type="containsText" dxfId="794" priority="1936" operator="containsText" text="5">
      <formula>NOT(ISERROR(SEARCH("5",M32)))</formula>
    </cfRule>
    <cfRule type="containsText" dxfId="793" priority="1937" operator="containsText" text="4">
      <formula>NOT(ISERROR(SEARCH("4",M32)))</formula>
    </cfRule>
    <cfRule type="containsText" dxfId="792" priority="1938" operator="containsText" text="3">
      <formula>NOT(ISERROR(SEARCH("3",M32)))</formula>
    </cfRule>
    <cfRule type="containsText" dxfId="791" priority="1939" operator="containsText" text="2">
      <formula>NOT(ISERROR(SEARCH("2",M32)))</formula>
    </cfRule>
    <cfRule type="containsText" dxfId="790" priority="1940" operator="containsText" text="1">
      <formula>NOT(ISERROR(SEARCH("1",M32)))</formula>
    </cfRule>
  </conditionalFormatting>
  <conditionalFormatting sqref="M32">
    <cfRule type="containsText" dxfId="789" priority="1935" operator="containsText" text="0">
      <formula>NOT(ISERROR(SEARCH("0",M32)))</formula>
    </cfRule>
  </conditionalFormatting>
  <conditionalFormatting sqref="M34">
    <cfRule type="containsText" dxfId="788" priority="1930" operator="containsText" text="5">
      <formula>NOT(ISERROR(SEARCH("5",M34)))</formula>
    </cfRule>
    <cfRule type="containsText" dxfId="787" priority="1931" operator="containsText" text="4">
      <formula>NOT(ISERROR(SEARCH("4",M34)))</formula>
    </cfRule>
    <cfRule type="containsText" dxfId="786" priority="1932" operator="containsText" text="3">
      <formula>NOT(ISERROR(SEARCH("3",M34)))</formula>
    </cfRule>
    <cfRule type="containsText" dxfId="785" priority="1933" operator="containsText" text="2">
      <formula>NOT(ISERROR(SEARCH("2",M34)))</formula>
    </cfRule>
    <cfRule type="containsText" dxfId="784" priority="1934" operator="containsText" text="1">
      <formula>NOT(ISERROR(SEARCH("1",M34)))</formula>
    </cfRule>
  </conditionalFormatting>
  <conditionalFormatting sqref="M34">
    <cfRule type="containsText" dxfId="783" priority="1929" operator="containsText" text="0">
      <formula>NOT(ISERROR(SEARCH("0",M34)))</formula>
    </cfRule>
  </conditionalFormatting>
  <conditionalFormatting sqref="M36">
    <cfRule type="containsText" dxfId="782" priority="1924" operator="containsText" text="5">
      <formula>NOT(ISERROR(SEARCH("5",M36)))</formula>
    </cfRule>
    <cfRule type="containsText" dxfId="781" priority="1925" operator="containsText" text="4">
      <formula>NOT(ISERROR(SEARCH("4",M36)))</formula>
    </cfRule>
    <cfRule type="containsText" dxfId="780" priority="1926" operator="containsText" text="3">
      <formula>NOT(ISERROR(SEARCH("3",M36)))</formula>
    </cfRule>
    <cfRule type="containsText" dxfId="779" priority="1927" operator="containsText" text="2">
      <formula>NOT(ISERROR(SEARCH("2",M36)))</formula>
    </cfRule>
    <cfRule type="containsText" dxfId="778" priority="1928" operator="containsText" text="1">
      <formula>NOT(ISERROR(SEARCH("1",M36)))</formula>
    </cfRule>
  </conditionalFormatting>
  <conditionalFormatting sqref="M36">
    <cfRule type="containsText" dxfId="777" priority="1923" operator="containsText" text="0">
      <formula>NOT(ISERROR(SEARCH("0",M36)))</formula>
    </cfRule>
  </conditionalFormatting>
  <conditionalFormatting sqref="M38">
    <cfRule type="containsText" dxfId="776" priority="1918" operator="containsText" text="5">
      <formula>NOT(ISERROR(SEARCH("5",M38)))</formula>
    </cfRule>
    <cfRule type="containsText" dxfId="775" priority="1919" operator="containsText" text="4">
      <formula>NOT(ISERROR(SEARCH("4",M38)))</formula>
    </cfRule>
    <cfRule type="containsText" dxfId="774" priority="1920" operator="containsText" text="3">
      <formula>NOT(ISERROR(SEARCH("3",M38)))</formula>
    </cfRule>
    <cfRule type="containsText" dxfId="773" priority="1921" operator="containsText" text="2">
      <formula>NOT(ISERROR(SEARCH("2",M38)))</formula>
    </cfRule>
    <cfRule type="containsText" dxfId="772" priority="1922" operator="containsText" text="1">
      <formula>NOT(ISERROR(SEARCH("1",M38)))</formula>
    </cfRule>
  </conditionalFormatting>
  <conditionalFormatting sqref="M38">
    <cfRule type="containsText" dxfId="771" priority="1917" operator="containsText" text="0">
      <formula>NOT(ISERROR(SEARCH("0",M38)))</formula>
    </cfRule>
  </conditionalFormatting>
  <conditionalFormatting sqref="M40">
    <cfRule type="containsText" dxfId="770" priority="1912" operator="containsText" text="5">
      <formula>NOT(ISERROR(SEARCH("5",M40)))</formula>
    </cfRule>
    <cfRule type="containsText" dxfId="769" priority="1913" operator="containsText" text="4">
      <formula>NOT(ISERROR(SEARCH("4",M40)))</formula>
    </cfRule>
    <cfRule type="containsText" dxfId="768" priority="1914" operator="containsText" text="3">
      <formula>NOT(ISERROR(SEARCH("3",M40)))</formula>
    </cfRule>
    <cfRule type="containsText" dxfId="767" priority="1915" operator="containsText" text="2">
      <formula>NOT(ISERROR(SEARCH("2",M40)))</formula>
    </cfRule>
    <cfRule type="containsText" dxfId="766" priority="1916" operator="containsText" text="1">
      <formula>NOT(ISERROR(SEARCH("1",M40)))</formula>
    </cfRule>
  </conditionalFormatting>
  <conditionalFormatting sqref="M40">
    <cfRule type="containsText" dxfId="765" priority="1911" operator="containsText" text="0">
      <formula>NOT(ISERROR(SEARCH("0",M40)))</formula>
    </cfRule>
  </conditionalFormatting>
  <conditionalFormatting sqref="M42">
    <cfRule type="containsText" dxfId="764" priority="1906" operator="containsText" text="5">
      <formula>NOT(ISERROR(SEARCH("5",M42)))</formula>
    </cfRule>
    <cfRule type="containsText" dxfId="763" priority="1907" operator="containsText" text="4">
      <formula>NOT(ISERROR(SEARCH("4",M42)))</formula>
    </cfRule>
    <cfRule type="containsText" dxfId="762" priority="1908" operator="containsText" text="3">
      <formula>NOT(ISERROR(SEARCH("3",M42)))</formula>
    </cfRule>
    <cfRule type="containsText" dxfId="761" priority="1909" operator="containsText" text="2">
      <formula>NOT(ISERROR(SEARCH("2",M42)))</formula>
    </cfRule>
    <cfRule type="containsText" dxfId="760" priority="1910" operator="containsText" text="1">
      <formula>NOT(ISERROR(SEARCH("1",M42)))</formula>
    </cfRule>
  </conditionalFormatting>
  <conditionalFormatting sqref="M42">
    <cfRule type="containsText" dxfId="759" priority="1905" operator="containsText" text="0">
      <formula>NOT(ISERROR(SEARCH("0",M42)))</formula>
    </cfRule>
  </conditionalFormatting>
  <conditionalFormatting sqref="M46">
    <cfRule type="containsText" dxfId="758" priority="1900" operator="containsText" text="5">
      <formula>NOT(ISERROR(SEARCH("5",M46)))</formula>
    </cfRule>
    <cfRule type="containsText" dxfId="757" priority="1901" operator="containsText" text="4">
      <formula>NOT(ISERROR(SEARCH("4",M46)))</formula>
    </cfRule>
    <cfRule type="containsText" dxfId="756" priority="1902" operator="containsText" text="3">
      <formula>NOT(ISERROR(SEARCH("3",M46)))</formula>
    </cfRule>
    <cfRule type="containsText" dxfId="755" priority="1903" operator="containsText" text="2">
      <formula>NOT(ISERROR(SEARCH("2",M46)))</formula>
    </cfRule>
    <cfRule type="containsText" dxfId="754" priority="1904" operator="containsText" text="1">
      <formula>NOT(ISERROR(SEARCH("1",M46)))</formula>
    </cfRule>
  </conditionalFormatting>
  <conditionalFormatting sqref="M46">
    <cfRule type="containsText" dxfId="753" priority="1899" operator="containsText" text="0">
      <formula>NOT(ISERROR(SEARCH("0",M46)))</formula>
    </cfRule>
  </conditionalFormatting>
  <conditionalFormatting sqref="M80">
    <cfRule type="containsText" dxfId="752" priority="1825" operator="containsText" text="5">
      <formula>NOT(ISERROR(SEARCH("5",M80)))</formula>
    </cfRule>
    <cfRule type="containsText" dxfId="751" priority="1826" operator="containsText" text="4">
      <formula>NOT(ISERROR(SEARCH("4",M80)))</formula>
    </cfRule>
    <cfRule type="containsText" dxfId="750" priority="1827" operator="containsText" text="3">
      <formula>NOT(ISERROR(SEARCH("3",M80)))</formula>
    </cfRule>
    <cfRule type="containsText" dxfId="749" priority="1828" operator="containsText" text="2">
      <formula>NOT(ISERROR(SEARCH("2",M80)))</formula>
    </cfRule>
    <cfRule type="containsText" dxfId="748" priority="1829" operator="containsText" text="1">
      <formula>NOT(ISERROR(SEARCH("1",M80)))</formula>
    </cfRule>
  </conditionalFormatting>
  <conditionalFormatting sqref="M80">
    <cfRule type="containsText" dxfId="747" priority="1824" operator="containsText" text="0">
      <formula>NOT(ISERROR(SEARCH("0",M80)))</formula>
    </cfRule>
  </conditionalFormatting>
  <conditionalFormatting sqref="M82">
    <cfRule type="containsText" dxfId="746" priority="1819" operator="containsText" text="5">
      <formula>NOT(ISERROR(SEARCH("5",M82)))</formula>
    </cfRule>
    <cfRule type="containsText" dxfId="745" priority="1820" operator="containsText" text="4">
      <formula>NOT(ISERROR(SEARCH("4",M82)))</formula>
    </cfRule>
    <cfRule type="containsText" dxfId="744" priority="1821" operator="containsText" text="3">
      <formula>NOT(ISERROR(SEARCH("3",M82)))</formula>
    </cfRule>
    <cfRule type="containsText" dxfId="743" priority="1822" operator="containsText" text="2">
      <formula>NOT(ISERROR(SEARCH("2",M82)))</formula>
    </cfRule>
    <cfRule type="containsText" dxfId="742" priority="1823" operator="containsText" text="1">
      <formula>NOT(ISERROR(SEARCH("1",M82)))</formula>
    </cfRule>
  </conditionalFormatting>
  <conditionalFormatting sqref="M82">
    <cfRule type="containsText" dxfId="741" priority="1818" operator="containsText" text="0">
      <formula>NOT(ISERROR(SEARCH("0",M82)))</formula>
    </cfRule>
  </conditionalFormatting>
  <conditionalFormatting sqref="M84">
    <cfRule type="containsText" dxfId="740" priority="1813" operator="containsText" text="5">
      <formula>NOT(ISERROR(SEARCH("5",M84)))</formula>
    </cfRule>
    <cfRule type="containsText" dxfId="739" priority="1814" operator="containsText" text="4">
      <formula>NOT(ISERROR(SEARCH("4",M84)))</formula>
    </cfRule>
    <cfRule type="containsText" dxfId="738" priority="1815" operator="containsText" text="3">
      <formula>NOT(ISERROR(SEARCH("3",M84)))</formula>
    </cfRule>
    <cfRule type="containsText" dxfId="737" priority="1816" operator="containsText" text="2">
      <formula>NOT(ISERROR(SEARCH("2",M84)))</formula>
    </cfRule>
    <cfRule type="containsText" dxfId="736" priority="1817" operator="containsText" text="1">
      <formula>NOT(ISERROR(SEARCH("1",M84)))</formula>
    </cfRule>
  </conditionalFormatting>
  <conditionalFormatting sqref="M84">
    <cfRule type="containsText" dxfId="735" priority="1812" operator="containsText" text="0">
      <formula>NOT(ISERROR(SEARCH("0",M84)))</formula>
    </cfRule>
  </conditionalFormatting>
  <conditionalFormatting sqref="M86">
    <cfRule type="containsText" dxfId="734" priority="1807" operator="containsText" text="5">
      <formula>NOT(ISERROR(SEARCH("5",M86)))</formula>
    </cfRule>
    <cfRule type="containsText" dxfId="733" priority="1808" operator="containsText" text="4">
      <formula>NOT(ISERROR(SEARCH("4",M86)))</formula>
    </cfRule>
    <cfRule type="containsText" dxfId="732" priority="1809" operator="containsText" text="3">
      <formula>NOT(ISERROR(SEARCH("3",M86)))</formula>
    </cfRule>
    <cfRule type="containsText" dxfId="731" priority="1810" operator="containsText" text="2">
      <formula>NOT(ISERROR(SEARCH("2",M86)))</formula>
    </cfRule>
    <cfRule type="containsText" dxfId="730" priority="1811" operator="containsText" text="1">
      <formula>NOT(ISERROR(SEARCH("1",M86)))</formula>
    </cfRule>
  </conditionalFormatting>
  <conditionalFormatting sqref="M86">
    <cfRule type="containsText" dxfId="729" priority="1806" operator="containsText" text="0">
      <formula>NOT(ISERROR(SEARCH("0",M86)))</formula>
    </cfRule>
  </conditionalFormatting>
  <conditionalFormatting sqref="M88">
    <cfRule type="containsText" dxfId="728" priority="1801" operator="containsText" text="5">
      <formula>NOT(ISERROR(SEARCH("5",M88)))</formula>
    </cfRule>
    <cfRule type="containsText" dxfId="727" priority="1802" operator="containsText" text="4">
      <formula>NOT(ISERROR(SEARCH("4",M88)))</formula>
    </cfRule>
    <cfRule type="containsText" dxfId="726" priority="1803" operator="containsText" text="3">
      <formula>NOT(ISERROR(SEARCH("3",M88)))</formula>
    </cfRule>
    <cfRule type="containsText" dxfId="725" priority="1804" operator="containsText" text="2">
      <formula>NOT(ISERROR(SEARCH("2",M88)))</formula>
    </cfRule>
    <cfRule type="containsText" dxfId="724" priority="1805" operator="containsText" text="1">
      <formula>NOT(ISERROR(SEARCH("1",M88)))</formula>
    </cfRule>
  </conditionalFormatting>
  <conditionalFormatting sqref="M88">
    <cfRule type="containsText" dxfId="723" priority="1800" operator="containsText" text="0">
      <formula>NOT(ISERROR(SEARCH("0",M88)))</formula>
    </cfRule>
  </conditionalFormatting>
  <conditionalFormatting sqref="M90">
    <cfRule type="containsText" dxfId="722" priority="1795" operator="containsText" text="5">
      <formula>NOT(ISERROR(SEARCH("5",M90)))</formula>
    </cfRule>
    <cfRule type="containsText" dxfId="721" priority="1796" operator="containsText" text="4">
      <formula>NOT(ISERROR(SEARCH("4",M90)))</formula>
    </cfRule>
    <cfRule type="containsText" dxfId="720" priority="1797" operator="containsText" text="3">
      <formula>NOT(ISERROR(SEARCH("3",M90)))</formula>
    </cfRule>
    <cfRule type="containsText" dxfId="719" priority="1798" operator="containsText" text="2">
      <formula>NOT(ISERROR(SEARCH("2",M90)))</formula>
    </cfRule>
    <cfRule type="containsText" dxfId="718" priority="1799" operator="containsText" text="1">
      <formula>NOT(ISERROR(SEARCH("1",M90)))</formula>
    </cfRule>
  </conditionalFormatting>
  <conditionalFormatting sqref="M90">
    <cfRule type="containsText" dxfId="717" priority="1794" operator="containsText" text="0">
      <formula>NOT(ISERROR(SEARCH("0",M90)))</formula>
    </cfRule>
  </conditionalFormatting>
  <conditionalFormatting sqref="M92">
    <cfRule type="containsText" dxfId="716" priority="1789" operator="containsText" text="5">
      <formula>NOT(ISERROR(SEARCH("5",M92)))</formula>
    </cfRule>
    <cfRule type="containsText" dxfId="715" priority="1790" operator="containsText" text="4">
      <formula>NOT(ISERROR(SEARCH("4",M92)))</formula>
    </cfRule>
    <cfRule type="containsText" dxfId="714" priority="1791" operator="containsText" text="3">
      <formula>NOT(ISERROR(SEARCH("3",M92)))</formula>
    </cfRule>
    <cfRule type="containsText" dxfId="713" priority="1792" operator="containsText" text="2">
      <formula>NOT(ISERROR(SEARCH("2",M92)))</formula>
    </cfRule>
    <cfRule type="containsText" dxfId="712" priority="1793" operator="containsText" text="1">
      <formula>NOT(ISERROR(SEARCH("1",M92)))</formula>
    </cfRule>
  </conditionalFormatting>
  <conditionalFormatting sqref="M92">
    <cfRule type="containsText" dxfId="711" priority="1788" operator="containsText" text="0">
      <formula>NOT(ISERROR(SEARCH("0",M92)))</formula>
    </cfRule>
  </conditionalFormatting>
  <conditionalFormatting sqref="M94">
    <cfRule type="containsText" dxfId="710" priority="1783" operator="containsText" text="5">
      <formula>NOT(ISERROR(SEARCH("5",M94)))</formula>
    </cfRule>
    <cfRule type="containsText" dxfId="709" priority="1784" operator="containsText" text="4">
      <formula>NOT(ISERROR(SEARCH("4",M94)))</formula>
    </cfRule>
    <cfRule type="containsText" dxfId="708" priority="1785" operator="containsText" text="3">
      <formula>NOT(ISERROR(SEARCH("3",M94)))</formula>
    </cfRule>
    <cfRule type="containsText" dxfId="707" priority="1786" operator="containsText" text="2">
      <formula>NOT(ISERROR(SEARCH("2",M94)))</formula>
    </cfRule>
    <cfRule type="containsText" dxfId="706" priority="1787" operator="containsText" text="1">
      <formula>NOT(ISERROR(SEARCH("1",M94)))</formula>
    </cfRule>
  </conditionalFormatting>
  <conditionalFormatting sqref="M94">
    <cfRule type="containsText" dxfId="705" priority="1782" operator="containsText" text="0">
      <formula>NOT(ISERROR(SEARCH("0",M94)))</formula>
    </cfRule>
  </conditionalFormatting>
  <conditionalFormatting sqref="M96">
    <cfRule type="containsText" dxfId="704" priority="1777" operator="containsText" text="5">
      <formula>NOT(ISERROR(SEARCH("5",M96)))</formula>
    </cfRule>
    <cfRule type="containsText" dxfId="703" priority="1778" operator="containsText" text="4">
      <formula>NOT(ISERROR(SEARCH("4",M96)))</formula>
    </cfRule>
    <cfRule type="containsText" dxfId="702" priority="1779" operator="containsText" text="3">
      <formula>NOT(ISERROR(SEARCH("3",M96)))</formula>
    </cfRule>
    <cfRule type="containsText" dxfId="701" priority="1780" operator="containsText" text="2">
      <formula>NOT(ISERROR(SEARCH("2",M96)))</formula>
    </cfRule>
    <cfRule type="containsText" dxfId="700" priority="1781" operator="containsText" text="1">
      <formula>NOT(ISERROR(SEARCH("1",M96)))</formula>
    </cfRule>
  </conditionalFormatting>
  <conditionalFormatting sqref="M96">
    <cfRule type="containsText" dxfId="699" priority="1776" operator="containsText" text="0">
      <formula>NOT(ISERROR(SEARCH("0",M96)))</formula>
    </cfRule>
  </conditionalFormatting>
  <conditionalFormatting sqref="M98">
    <cfRule type="containsText" dxfId="698" priority="1771" operator="containsText" text="5">
      <formula>NOT(ISERROR(SEARCH("5",M98)))</formula>
    </cfRule>
    <cfRule type="containsText" dxfId="697" priority="1772" operator="containsText" text="4">
      <formula>NOT(ISERROR(SEARCH("4",M98)))</formula>
    </cfRule>
    <cfRule type="containsText" dxfId="696" priority="1773" operator="containsText" text="3">
      <formula>NOT(ISERROR(SEARCH("3",M98)))</formula>
    </cfRule>
    <cfRule type="containsText" dxfId="695" priority="1774" operator="containsText" text="2">
      <formula>NOT(ISERROR(SEARCH("2",M98)))</formula>
    </cfRule>
    <cfRule type="containsText" dxfId="694" priority="1775" operator="containsText" text="1">
      <formula>NOT(ISERROR(SEARCH("1",M98)))</formula>
    </cfRule>
  </conditionalFormatting>
  <conditionalFormatting sqref="M98">
    <cfRule type="containsText" dxfId="693" priority="1770" operator="containsText" text="0">
      <formula>NOT(ISERROR(SEARCH("0",M98)))</formula>
    </cfRule>
  </conditionalFormatting>
  <conditionalFormatting sqref="M100">
    <cfRule type="containsText" dxfId="692" priority="1765" operator="containsText" text="5">
      <formula>NOT(ISERROR(SEARCH("5",M100)))</formula>
    </cfRule>
    <cfRule type="containsText" dxfId="691" priority="1766" operator="containsText" text="4">
      <formula>NOT(ISERROR(SEARCH("4",M100)))</formula>
    </cfRule>
    <cfRule type="containsText" dxfId="690" priority="1767" operator="containsText" text="3">
      <formula>NOT(ISERROR(SEARCH("3",M100)))</formula>
    </cfRule>
    <cfRule type="containsText" dxfId="689" priority="1768" operator="containsText" text="2">
      <formula>NOT(ISERROR(SEARCH("2",M100)))</formula>
    </cfRule>
    <cfRule type="containsText" dxfId="688" priority="1769" operator="containsText" text="1">
      <formula>NOT(ISERROR(SEARCH("1",M100)))</formula>
    </cfRule>
  </conditionalFormatting>
  <conditionalFormatting sqref="M100">
    <cfRule type="containsText" dxfId="687" priority="1764" operator="containsText" text="0">
      <formula>NOT(ISERROR(SEARCH("0",M100)))</formula>
    </cfRule>
  </conditionalFormatting>
  <conditionalFormatting sqref="M102">
    <cfRule type="containsText" dxfId="686" priority="1763" operator="containsText" text="0">
      <formula>NOT(ISERROR(SEARCH("0",M102)))</formula>
    </cfRule>
  </conditionalFormatting>
  <conditionalFormatting sqref="M102">
    <cfRule type="containsText" dxfId="685" priority="1759" operator="containsText" text="3">
      <formula>NOT(ISERROR(SEARCH("3",M102)))</formula>
    </cfRule>
    <cfRule type="containsText" dxfId="684" priority="1759" operator="containsText" text="5">
      <formula>NOT(ISERROR(SEARCH("5",M102)))</formula>
    </cfRule>
    <cfRule type="containsText" dxfId="683" priority="1760" operator="containsText" text="4">
      <formula>NOT(ISERROR(SEARCH("4",M102)))</formula>
    </cfRule>
    <cfRule type="containsText" dxfId="682" priority="1761" operator="containsText" text="1">
      <formula>NOT(ISERROR(SEARCH("1",M102)))</formula>
    </cfRule>
    <cfRule type="containsText" dxfId="681" priority="1762" operator="containsText" text="2">
      <formula>NOT(ISERROR(SEARCH("2",M102)))</formula>
    </cfRule>
  </conditionalFormatting>
  <conditionalFormatting sqref="M104">
    <cfRule type="containsText" dxfId="680" priority="1754" operator="containsText" text="5">
      <formula>NOT(ISERROR(SEARCH("5",M104)))</formula>
    </cfRule>
    <cfRule type="containsText" dxfId="679" priority="1755" operator="containsText" text="4">
      <formula>NOT(ISERROR(SEARCH("4",M104)))</formula>
    </cfRule>
    <cfRule type="containsText" dxfId="678" priority="1756" operator="containsText" text="3">
      <formula>NOT(ISERROR(SEARCH("3",M104)))</formula>
    </cfRule>
    <cfRule type="containsText" dxfId="677" priority="1757" operator="containsText" text="2">
      <formula>NOT(ISERROR(SEARCH("2",M104)))</formula>
    </cfRule>
    <cfRule type="containsText" dxfId="676" priority="1758" operator="containsText" text="1">
      <formula>NOT(ISERROR(SEARCH("1",M104)))</formula>
    </cfRule>
  </conditionalFormatting>
  <conditionalFormatting sqref="M104">
    <cfRule type="containsText" dxfId="675" priority="1753" operator="containsText" text="0">
      <formula>NOT(ISERROR(SEARCH("0",M104)))</formula>
    </cfRule>
  </conditionalFormatting>
  <conditionalFormatting sqref="M106">
    <cfRule type="containsText" dxfId="674" priority="1748" operator="containsText" text="5">
      <formula>NOT(ISERROR(SEARCH("5",M106)))</formula>
    </cfRule>
    <cfRule type="containsText" dxfId="673" priority="1749" operator="containsText" text="4">
      <formula>NOT(ISERROR(SEARCH("4",M106)))</formula>
    </cfRule>
    <cfRule type="containsText" dxfId="672" priority="1750" operator="containsText" text="3">
      <formula>NOT(ISERROR(SEARCH("3",M106)))</formula>
    </cfRule>
    <cfRule type="containsText" dxfId="671" priority="1751" operator="containsText" text="2">
      <formula>NOT(ISERROR(SEARCH("2",M106)))</formula>
    </cfRule>
    <cfRule type="containsText" dxfId="670" priority="1752" operator="containsText" text="1">
      <formula>NOT(ISERROR(SEARCH("1",M106)))</formula>
    </cfRule>
  </conditionalFormatting>
  <conditionalFormatting sqref="M106">
    <cfRule type="containsText" dxfId="669" priority="1747" operator="containsText" text="0">
      <formula>NOT(ISERROR(SEARCH("0",M106)))</formula>
    </cfRule>
  </conditionalFormatting>
  <conditionalFormatting sqref="M108">
    <cfRule type="containsText" dxfId="668" priority="1742" operator="containsText" text="5">
      <formula>NOT(ISERROR(SEARCH("5",M108)))</formula>
    </cfRule>
    <cfRule type="containsText" dxfId="667" priority="1743" operator="containsText" text="4">
      <formula>NOT(ISERROR(SEARCH("4",M108)))</formula>
    </cfRule>
    <cfRule type="containsText" dxfId="666" priority="1744" operator="containsText" text="3">
      <formula>NOT(ISERROR(SEARCH("3",M108)))</formula>
    </cfRule>
    <cfRule type="containsText" dxfId="665" priority="1745" operator="containsText" text="2">
      <formula>NOT(ISERROR(SEARCH("2",M108)))</formula>
    </cfRule>
    <cfRule type="containsText" dxfId="664" priority="1746" operator="containsText" text="1">
      <formula>NOT(ISERROR(SEARCH("1",M108)))</formula>
    </cfRule>
  </conditionalFormatting>
  <conditionalFormatting sqref="M108">
    <cfRule type="containsText" dxfId="663" priority="1741" operator="containsText" text="0">
      <formula>NOT(ISERROR(SEARCH("0",M108)))</formula>
    </cfRule>
  </conditionalFormatting>
  <conditionalFormatting sqref="M110">
    <cfRule type="containsText" dxfId="662" priority="1736" operator="containsText" text="5">
      <formula>NOT(ISERROR(SEARCH("5",M110)))</formula>
    </cfRule>
    <cfRule type="containsText" dxfId="661" priority="1737" operator="containsText" text="4">
      <formula>NOT(ISERROR(SEARCH("4",M110)))</formula>
    </cfRule>
    <cfRule type="containsText" dxfId="660" priority="1738" operator="containsText" text="3">
      <formula>NOT(ISERROR(SEARCH("3",M110)))</formula>
    </cfRule>
    <cfRule type="containsText" dxfId="659" priority="1739" operator="containsText" text="2">
      <formula>NOT(ISERROR(SEARCH("2",M110)))</formula>
    </cfRule>
    <cfRule type="containsText" dxfId="658" priority="1740" operator="containsText" text="1">
      <formula>NOT(ISERROR(SEARCH("1",M110)))</formula>
    </cfRule>
  </conditionalFormatting>
  <conditionalFormatting sqref="M110">
    <cfRule type="containsText" dxfId="657" priority="1735" operator="containsText" text="0">
      <formula>NOT(ISERROR(SEARCH("0",M110)))</formula>
    </cfRule>
  </conditionalFormatting>
  <conditionalFormatting sqref="M112">
    <cfRule type="containsText" dxfId="656" priority="1730" operator="containsText" text="5">
      <formula>NOT(ISERROR(SEARCH("5",M112)))</formula>
    </cfRule>
    <cfRule type="containsText" dxfId="655" priority="1731" operator="containsText" text="4">
      <formula>NOT(ISERROR(SEARCH("4",M112)))</formula>
    </cfRule>
    <cfRule type="containsText" dxfId="654" priority="1732" operator="containsText" text="3">
      <formula>NOT(ISERROR(SEARCH("3",M112)))</formula>
    </cfRule>
    <cfRule type="containsText" dxfId="653" priority="1733" operator="containsText" text="2">
      <formula>NOT(ISERROR(SEARCH("2",M112)))</formula>
    </cfRule>
    <cfRule type="containsText" dxfId="652" priority="1734" operator="containsText" text="1">
      <formula>NOT(ISERROR(SEARCH("1",M112)))</formula>
    </cfRule>
  </conditionalFormatting>
  <conditionalFormatting sqref="M112">
    <cfRule type="containsText" dxfId="651" priority="1729" operator="containsText" text="0">
      <formula>NOT(ISERROR(SEARCH("0",M112)))</formula>
    </cfRule>
  </conditionalFormatting>
  <conditionalFormatting sqref="M118">
    <cfRule type="containsText" dxfId="650" priority="1712" operator="containsText" text="5">
      <formula>NOT(ISERROR(SEARCH("5",M118)))</formula>
    </cfRule>
    <cfRule type="containsText" dxfId="649" priority="1713" operator="containsText" text="4">
      <formula>NOT(ISERROR(SEARCH("4",M118)))</formula>
    </cfRule>
    <cfRule type="containsText" dxfId="648" priority="1714" operator="containsText" text="3">
      <formula>NOT(ISERROR(SEARCH("3",M118)))</formula>
    </cfRule>
    <cfRule type="containsText" dxfId="647" priority="1715" operator="containsText" text="2">
      <formula>NOT(ISERROR(SEARCH("2",M118)))</formula>
    </cfRule>
    <cfRule type="containsText" dxfId="646" priority="1716" operator="containsText" text="1">
      <formula>NOT(ISERROR(SEARCH("1",M118)))</formula>
    </cfRule>
  </conditionalFormatting>
  <conditionalFormatting sqref="M118">
    <cfRule type="containsText" dxfId="645" priority="1711" operator="containsText" text="0">
      <formula>NOT(ISERROR(SEARCH("0",M118)))</formula>
    </cfRule>
  </conditionalFormatting>
  <conditionalFormatting sqref="M120">
    <cfRule type="containsText" dxfId="644" priority="1706" operator="containsText" text="5">
      <formula>NOT(ISERROR(SEARCH("5",M120)))</formula>
    </cfRule>
    <cfRule type="containsText" dxfId="643" priority="1707" operator="containsText" text="4">
      <formula>NOT(ISERROR(SEARCH("4",M120)))</formula>
    </cfRule>
    <cfRule type="containsText" dxfId="642" priority="1708" operator="containsText" text="3">
      <formula>NOT(ISERROR(SEARCH("3",M120)))</formula>
    </cfRule>
    <cfRule type="containsText" dxfId="641" priority="1709" operator="containsText" text="2">
      <formula>NOT(ISERROR(SEARCH("2",M120)))</formula>
    </cfRule>
    <cfRule type="containsText" dxfId="640" priority="1710" operator="containsText" text="1">
      <formula>NOT(ISERROR(SEARCH("1",M120)))</formula>
    </cfRule>
  </conditionalFormatting>
  <conditionalFormatting sqref="M120">
    <cfRule type="containsText" dxfId="639" priority="1705" operator="containsText" text="0">
      <formula>NOT(ISERROR(SEARCH("0",M120)))</formula>
    </cfRule>
  </conditionalFormatting>
  <conditionalFormatting sqref="M122">
    <cfRule type="containsText" dxfId="638" priority="1700" operator="containsText" text="5">
      <formula>NOT(ISERROR(SEARCH("5",M122)))</formula>
    </cfRule>
    <cfRule type="containsText" dxfId="637" priority="1701" operator="containsText" text="4">
      <formula>NOT(ISERROR(SEARCH("4",M122)))</formula>
    </cfRule>
    <cfRule type="containsText" dxfId="636" priority="1702" operator="containsText" text="3">
      <formula>NOT(ISERROR(SEARCH("3",M122)))</formula>
    </cfRule>
    <cfRule type="containsText" dxfId="635" priority="1703" operator="containsText" text="2">
      <formula>NOT(ISERROR(SEARCH("2",M122)))</formula>
    </cfRule>
    <cfRule type="containsText" dxfId="634" priority="1704" operator="containsText" text="1">
      <formula>NOT(ISERROR(SEARCH("1",M122)))</formula>
    </cfRule>
  </conditionalFormatting>
  <conditionalFormatting sqref="M122">
    <cfRule type="containsText" dxfId="633" priority="1699" operator="containsText" text="0">
      <formula>NOT(ISERROR(SEARCH("0",M122)))</formula>
    </cfRule>
  </conditionalFormatting>
  <conditionalFormatting sqref="M126">
    <cfRule type="containsText" dxfId="632" priority="1688" operator="containsText" text="5">
      <formula>NOT(ISERROR(SEARCH("5",M126)))</formula>
    </cfRule>
    <cfRule type="containsText" dxfId="631" priority="1689" operator="containsText" text="4">
      <formula>NOT(ISERROR(SEARCH("4",M126)))</formula>
    </cfRule>
    <cfRule type="containsText" dxfId="630" priority="1690" operator="containsText" text="3">
      <formula>NOT(ISERROR(SEARCH("3",M126)))</formula>
    </cfRule>
    <cfRule type="containsText" dxfId="629" priority="1691" operator="containsText" text="2">
      <formula>NOT(ISERROR(SEARCH("2",M126)))</formula>
    </cfRule>
    <cfRule type="containsText" dxfId="628" priority="1692" operator="containsText" text="1">
      <formula>NOT(ISERROR(SEARCH("1",M126)))</formula>
    </cfRule>
  </conditionalFormatting>
  <conditionalFormatting sqref="M126">
    <cfRule type="containsText" dxfId="627" priority="1687" operator="containsText" text="0">
      <formula>NOT(ISERROR(SEARCH("0",M126)))</formula>
    </cfRule>
  </conditionalFormatting>
  <conditionalFormatting sqref="M128">
    <cfRule type="containsText" dxfId="626" priority="1682" operator="containsText" text="5">
      <formula>NOT(ISERROR(SEARCH("5",M128)))</formula>
    </cfRule>
    <cfRule type="containsText" dxfId="625" priority="1683" operator="containsText" text="4">
      <formula>NOT(ISERROR(SEARCH("4",M128)))</formula>
    </cfRule>
    <cfRule type="containsText" dxfId="624" priority="1684" operator="containsText" text="3">
      <formula>NOT(ISERROR(SEARCH("3",M128)))</formula>
    </cfRule>
    <cfRule type="containsText" dxfId="623" priority="1685" operator="containsText" text="2">
      <formula>NOT(ISERROR(SEARCH("2",M128)))</formula>
    </cfRule>
    <cfRule type="containsText" dxfId="622" priority="1686" operator="containsText" text="1">
      <formula>NOT(ISERROR(SEARCH("1",M128)))</formula>
    </cfRule>
  </conditionalFormatting>
  <conditionalFormatting sqref="M128">
    <cfRule type="containsText" dxfId="621" priority="1681" operator="containsText" text="0">
      <formula>NOT(ISERROR(SEARCH("0",M128)))</formula>
    </cfRule>
  </conditionalFormatting>
  <conditionalFormatting sqref="M130">
    <cfRule type="containsText" dxfId="620" priority="1676" operator="containsText" text="5">
      <formula>NOT(ISERROR(SEARCH("5",M130)))</formula>
    </cfRule>
    <cfRule type="containsText" dxfId="619" priority="1677" operator="containsText" text="4">
      <formula>NOT(ISERROR(SEARCH("4",M130)))</formula>
    </cfRule>
    <cfRule type="containsText" dxfId="618" priority="1678" operator="containsText" text="3">
      <formula>NOT(ISERROR(SEARCH("3",M130)))</formula>
    </cfRule>
    <cfRule type="containsText" dxfId="617" priority="1679" operator="containsText" text="2">
      <formula>NOT(ISERROR(SEARCH("2",M130)))</formula>
    </cfRule>
    <cfRule type="containsText" dxfId="616" priority="1680" operator="containsText" text="1">
      <formula>NOT(ISERROR(SEARCH("1",M130)))</formula>
    </cfRule>
  </conditionalFormatting>
  <conditionalFormatting sqref="M130">
    <cfRule type="containsText" dxfId="615" priority="1675" operator="containsText" text="0">
      <formula>NOT(ISERROR(SEARCH("0",M130)))</formula>
    </cfRule>
  </conditionalFormatting>
  <conditionalFormatting sqref="O12 O20 O14 O28 O30">
    <cfRule type="containsText" dxfId="614" priority="715" operator="containsText" text="5">
      <formula>NOT(ISERROR(SEARCH("5",O12)))</formula>
    </cfRule>
    <cfRule type="containsText" dxfId="613" priority="716" operator="containsText" text="4">
      <formula>NOT(ISERROR(SEARCH("4",O12)))</formula>
    </cfRule>
    <cfRule type="containsText" dxfId="612" priority="717" operator="containsText" text="3">
      <formula>NOT(ISERROR(SEARCH("3",O12)))</formula>
    </cfRule>
    <cfRule type="containsText" dxfId="611" priority="718" operator="containsText" text="2">
      <formula>NOT(ISERROR(SEARCH("2",O12)))</formula>
    </cfRule>
    <cfRule type="containsText" dxfId="610" priority="719" operator="containsText" text="1">
      <formula>NOT(ISERROR(SEARCH("1",O12)))</formula>
    </cfRule>
  </conditionalFormatting>
  <conditionalFormatting sqref="O12 O14 O20 O28 O30">
    <cfRule type="containsText" dxfId="609" priority="714" operator="containsText" text="0">
      <formula>NOT(ISERROR(SEARCH("0",O12)))</formula>
    </cfRule>
  </conditionalFormatting>
  <conditionalFormatting sqref="O44 O48 O50 O52 O54 O56 O58 O60 O62 O64 O66 O68 O70 O72 O74 O76 O78">
    <cfRule type="containsText" dxfId="608" priority="709" operator="containsText" text="5">
      <formula>NOT(ISERROR(SEARCH("5",O44)))</formula>
    </cfRule>
    <cfRule type="containsText" dxfId="607" priority="710" operator="containsText" text="4">
      <formula>NOT(ISERROR(SEARCH("4",O44)))</formula>
    </cfRule>
    <cfRule type="containsText" dxfId="606" priority="711" operator="containsText" text="3">
      <formula>NOT(ISERROR(SEARCH("3",O44)))</formula>
    </cfRule>
    <cfRule type="containsText" dxfId="605" priority="712" operator="containsText" text="2">
      <formula>NOT(ISERROR(SEARCH("2",O44)))</formula>
    </cfRule>
    <cfRule type="containsText" dxfId="604" priority="713" operator="containsText" text="1">
      <formula>NOT(ISERROR(SEARCH("1",O44)))</formula>
    </cfRule>
  </conditionalFormatting>
  <conditionalFormatting sqref="O44 O48 O50 O52 O54 O56 O58 O60 O62 O64 O66 O68 O70 O72 O74 O76 O78">
    <cfRule type="containsText" dxfId="603" priority="708" operator="containsText" text="0">
      <formula>NOT(ISERROR(SEARCH("0",O44)))</formula>
    </cfRule>
  </conditionalFormatting>
  <conditionalFormatting sqref="O16">
    <cfRule type="containsText" dxfId="602" priority="703" operator="containsText" text="5">
      <formula>NOT(ISERROR(SEARCH("5",O16)))</formula>
    </cfRule>
    <cfRule type="containsText" dxfId="601" priority="704" operator="containsText" text="4">
      <formula>NOT(ISERROR(SEARCH("4",O16)))</formula>
    </cfRule>
    <cfRule type="containsText" dxfId="600" priority="705" operator="containsText" text="3">
      <formula>NOT(ISERROR(SEARCH("3",O16)))</formula>
    </cfRule>
    <cfRule type="containsText" dxfId="599" priority="706" operator="containsText" text="2">
      <formula>NOT(ISERROR(SEARCH("2",O16)))</formula>
    </cfRule>
    <cfRule type="containsText" dxfId="598" priority="707" operator="containsText" text="1">
      <formula>NOT(ISERROR(SEARCH("1",O16)))</formula>
    </cfRule>
  </conditionalFormatting>
  <conditionalFormatting sqref="O16">
    <cfRule type="containsText" dxfId="597" priority="702" operator="containsText" text="0">
      <formula>NOT(ISERROR(SEARCH("0",O16)))</formula>
    </cfRule>
  </conditionalFormatting>
  <conditionalFormatting sqref="O18">
    <cfRule type="containsText" dxfId="596" priority="697" operator="containsText" text="5">
      <formula>NOT(ISERROR(SEARCH("5",O18)))</formula>
    </cfRule>
    <cfRule type="containsText" dxfId="595" priority="698" operator="containsText" text="4">
      <formula>NOT(ISERROR(SEARCH("4",O18)))</formula>
    </cfRule>
    <cfRule type="containsText" dxfId="594" priority="699" operator="containsText" text="3">
      <formula>NOT(ISERROR(SEARCH("3",O18)))</formula>
    </cfRule>
    <cfRule type="containsText" dxfId="593" priority="700" operator="containsText" text="2">
      <formula>NOT(ISERROR(SEARCH("2",O18)))</formula>
    </cfRule>
    <cfRule type="containsText" dxfId="592" priority="701" operator="containsText" text="1">
      <formula>NOT(ISERROR(SEARCH("1",O18)))</formula>
    </cfRule>
  </conditionalFormatting>
  <conditionalFormatting sqref="O18">
    <cfRule type="containsText" dxfId="591" priority="696" operator="containsText" text="0">
      <formula>NOT(ISERROR(SEARCH("0",O18)))</formula>
    </cfRule>
  </conditionalFormatting>
  <conditionalFormatting sqref="O22">
    <cfRule type="containsText" dxfId="590" priority="691" operator="containsText" text="5">
      <formula>NOT(ISERROR(SEARCH("5",O22)))</formula>
    </cfRule>
    <cfRule type="containsText" dxfId="589" priority="692" operator="containsText" text="4">
      <formula>NOT(ISERROR(SEARCH("4",O22)))</formula>
    </cfRule>
    <cfRule type="containsText" dxfId="588" priority="693" operator="containsText" text="3">
      <formula>NOT(ISERROR(SEARCH("3",O22)))</formula>
    </cfRule>
    <cfRule type="containsText" dxfId="587" priority="694" operator="containsText" text="2">
      <formula>NOT(ISERROR(SEARCH("2",O22)))</formula>
    </cfRule>
    <cfRule type="containsText" dxfId="586" priority="695" operator="containsText" text="1">
      <formula>NOT(ISERROR(SEARCH("1",O22)))</formula>
    </cfRule>
  </conditionalFormatting>
  <conditionalFormatting sqref="O22">
    <cfRule type="containsText" dxfId="585" priority="690" operator="containsText" text="0">
      <formula>NOT(ISERROR(SEARCH("0",O22)))</formula>
    </cfRule>
  </conditionalFormatting>
  <conditionalFormatting sqref="O24">
    <cfRule type="containsText" dxfId="584" priority="685" operator="containsText" text="5">
      <formula>NOT(ISERROR(SEARCH("5",O24)))</formula>
    </cfRule>
    <cfRule type="containsText" dxfId="583" priority="686" operator="containsText" text="4">
      <formula>NOT(ISERROR(SEARCH("4",O24)))</formula>
    </cfRule>
    <cfRule type="containsText" dxfId="582" priority="687" operator="containsText" text="3">
      <formula>NOT(ISERROR(SEARCH("3",O24)))</formula>
    </cfRule>
    <cfRule type="containsText" dxfId="581" priority="688" operator="containsText" text="2">
      <formula>NOT(ISERROR(SEARCH("2",O24)))</formula>
    </cfRule>
    <cfRule type="containsText" dxfId="580" priority="689" operator="containsText" text="1">
      <formula>NOT(ISERROR(SEARCH("1",O24)))</formula>
    </cfRule>
  </conditionalFormatting>
  <conditionalFormatting sqref="O24">
    <cfRule type="containsText" dxfId="579" priority="684" operator="containsText" text="0">
      <formula>NOT(ISERROR(SEARCH("0",O24)))</formula>
    </cfRule>
  </conditionalFormatting>
  <conditionalFormatting sqref="O26">
    <cfRule type="containsText" dxfId="578" priority="679" operator="containsText" text="5">
      <formula>NOT(ISERROR(SEARCH("5",O26)))</formula>
    </cfRule>
    <cfRule type="containsText" dxfId="577" priority="680" operator="containsText" text="4">
      <formula>NOT(ISERROR(SEARCH("4",O26)))</formula>
    </cfRule>
    <cfRule type="containsText" dxfId="576" priority="681" operator="containsText" text="3">
      <formula>NOT(ISERROR(SEARCH("3",O26)))</formula>
    </cfRule>
    <cfRule type="containsText" dxfId="575" priority="682" operator="containsText" text="2">
      <formula>NOT(ISERROR(SEARCH("2",O26)))</formula>
    </cfRule>
    <cfRule type="containsText" dxfId="574" priority="683" operator="containsText" text="1">
      <formula>NOT(ISERROR(SEARCH("1",O26)))</formula>
    </cfRule>
  </conditionalFormatting>
  <conditionalFormatting sqref="O26">
    <cfRule type="containsText" dxfId="573" priority="678" operator="containsText" text="0">
      <formula>NOT(ISERROR(SEARCH("0",O26)))</formula>
    </cfRule>
  </conditionalFormatting>
  <conditionalFormatting sqref="O32">
    <cfRule type="containsText" dxfId="572" priority="673" operator="containsText" text="5">
      <formula>NOT(ISERROR(SEARCH("5",O32)))</formula>
    </cfRule>
    <cfRule type="containsText" dxfId="571" priority="674" operator="containsText" text="4">
      <formula>NOT(ISERROR(SEARCH("4",O32)))</formula>
    </cfRule>
    <cfRule type="containsText" dxfId="570" priority="675" operator="containsText" text="3">
      <formula>NOT(ISERROR(SEARCH("3",O32)))</formula>
    </cfRule>
    <cfRule type="containsText" dxfId="569" priority="676" operator="containsText" text="2">
      <formula>NOT(ISERROR(SEARCH("2",O32)))</formula>
    </cfRule>
    <cfRule type="containsText" dxfId="568" priority="677" operator="containsText" text="1">
      <formula>NOT(ISERROR(SEARCH("1",O32)))</formula>
    </cfRule>
  </conditionalFormatting>
  <conditionalFormatting sqref="O32">
    <cfRule type="containsText" dxfId="567" priority="672" operator="containsText" text="0">
      <formula>NOT(ISERROR(SEARCH("0",O32)))</formula>
    </cfRule>
  </conditionalFormatting>
  <conditionalFormatting sqref="O34">
    <cfRule type="containsText" dxfId="566" priority="667" operator="containsText" text="5">
      <formula>NOT(ISERROR(SEARCH("5",O34)))</formula>
    </cfRule>
    <cfRule type="containsText" dxfId="565" priority="668" operator="containsText" text="4">
      <formula>NOT(ISERROR(SEARCH("4",O34)))</formula>
    </cfRule>
    <cfRule type="containsText" dxfId="564" priority="669" operator="containsText" text="3">
      <formula>NOT(ISERROR(SEARCH("3",O34)))</formula>
    </cfRule>
    <cfRule type="containsText" dxfId="563" priority="670" operator="containsText" text="2">
      <formula>NOT(ISERROR(SEARCH("2",O34)))</formula>
    </cfRule>
    <cfRule type="containsText" dxfId="562" priority="671" operator="containsText" text="1">
      <formula>NOT(ISERROR(SEARCH("1",O34)))</formula>
    </cfRule>
  </conditionalFormatting>
  <conditionalFormatting sqref="O34">
    <cfRule type="containsText" dxfId="561" priority="666" operator="containsText" text="0">
      <formula>NOT(ISERROR(SEARCH("0",O34)))</formula>
    </cfRule>
  </conditionalFormatting>
  <conditionalFormatting sqref="O36">
    <cfRule type="containsText" dxfId="560" priority="661" operator="containsText" text="5">
      <formula>NOT(ISERROR(SEARCH("5",O36)))</formula>
    </cfRule>
    <cfRule type="containsText" dxfId="559" priority="662" operator="containsText" text="4">
      <formula>NOT(ISERROR(SEARCH("4",O36)))</formula>
    </cfRule>
    <cfRule type="containsText" dxfId="558" priority="663" operator="containsText" text="3">
      <formula>NOT(ISERROR(SEARCH("3",O36)))</formula>
    </cfRule>
    <cfRule type="containsText" dxfId="557" priority="664" operator="containsText" text="2">
      <formula>NOT(ISERROR(SEARCH("2",O36)))</formula>
    </cfRule>
    <cfRule type="containsText" dxfId="556" priority="665" operator="containsText" text="1">
      <formula>NOT(ISERROR(SEARCH("1",O36)))</formula>
    </cfRule>
  </conditionalFormatting>
  <conditionalFormatting sqref="O36">
    <cfRule type="containsText" dxfId="555" priority="660" operator="containsText" text="0">
      <formula>NOT(ISERROR(SEARCH("0",O36)))</formula>
    </cfRule>
  </conditionalFormatting>
  <conditionalFormatting sqref="O38">
    <cfRule type="containsText" dxfId="554" priority="655" operator="containsText" text="5">
      <formula>NOT(ISERROR(SEARCH("5",O38)))</formula>
    </cfRule>
    <cfRule type="containsText" dxfId="553" priority="656" operator="containsText" text="4">
      <formula>NOT(ISERROR(SEARCH("4",O38)))</formula>
    </cfRule>
    <cfRule type="containsText" dxfId="552" priority="657" operator="containsText" text="3">
      <formula>NOT(ISERROR(SEARCH("3",O38)))</formula>
    </cfRule>
    <cfRule type="containsText" dxfId="551" priority="658" operator="containsText" text="2">
      <formula>NOT(ISERROR(SEARCH("2",O38)))</formula>
    </cfRule>
    <cfRule type="containsText" dxfId="550" priority="659" operator="containsText" text="1">
      <formula>NOT(ISERROR(SEARCH("1",O38)))</formula>
    </cfRule>
  </conditionalFormatting>
  <conditionalFormatting sqref="O38">
    <cfRule type="containsText" dxfId="549" priority="654" operator="containsText" text="0">
      <formula>NOT(ISERROR(SEARCH("0",O38)))</formula>
    </cfRule>
  </conditionalFormatting>
  <conditionalFormatting sqref="O40">
    <cfRule type="containsText" dxfId="548" priority="649" operator="containsText" text="5">
      <formula>NOT(ISERROR(SEARCH("5",O40)))</formula>
    </cfRule>
    <cfRule type="containsText" dxfId="547" priority="650" operator="containsText" text="4">
      <formula>NOT(ISERROR(SEARCH("4",O40)))</formula>
    </cfRule>
    <cfRule type="containsText" dxfId="546" priority="651" operator="containsText" text="3">
      <formula>NOT(ISERROR(SEARCH("3",O40)))</formula>
    </cfRule>
    <cfRule type="containsText" dxfId="545" priority="652" operator="containsText" text="2">
      <formula>NOT(ISERROR(SEARCH("2",O40)))</formula>
    </cfRule>
    <cfRule type="containsText" dxfId="544" priority="653" operator="containsText" text="1">
      <formula>NOT(ISERROR(SEARCH("1",O40)))</formula>
    </cfRule>
  </conditionalFormatting>
  <conditionalFormatting sqref="O40">
    <cfRule type="containsText" dxfId="543" priority="648" operator="containsText" text="0">
      <formula>NOT(ISERROR(SEARCH("0",O40)))</formula>
    </cfRule>
  </conditionalFormatting>
  <conditionalFormatting sqref="O42">
    <cfRule type="containsText" dxfId="542" priority="643" operator="containsText" text="5">
      <formula>NOT(ISERROR(SEARCH("5",O42)))</formula>
    </cfRule>
    <cfRule type="containsText" dxfId="541" priority="644" operator="containsText" text="4">
      <formula>NOT(ISERROR(SEARCH("4",O42)))</formula>
    </cfRule>
    <cfRule type="containsText" dxfId="540" priority="645" operator="containsText" text="3">
      <formula>NOT(ISERROR(SEARCH("3",O42)))</formula>
    </cfRule>
    <cfRule type="containsText" dxfId="539" priority="646" operator="containsText" text="2">
      <formula>NOT(ISERROR(SEARCH("2",O42)))</formula>
    </cfRule>
    <cfRule type="containsText" dxfId="538" priority="647" operator="containsText" text="1">
      <formula>NOT(ISERROR(SEARCH("1",O42)))</formula>
    </cfRule>
  </conditionalFormatting>
  <conditionalFormatting sqref="O42">
    <cfRule type="containsText" dxfId="537" priority="642" operator="containsText" text="0">
      <formula>NOT(ISERROR(SEARCH("0",O42)))</formula>
    </cfRule>
  </conditionalFormatting>
  <conditionalFormatting sqref="O46">
    <cfRule type="containsText" dxfId="536" priority="637" operator="containsText" text="5">
      <formula>NOT(ISERROR(SEARCH("5",O46)))</formula>
    </cfRule>
    <cfRule type="containsText" dxfId="535" priority="638" operator="containsText" text="4">
      <formula>NOT(ISERROR(SEARCH("4",O46)))</formula>
    </cfRule>
    <cfRule type="containsText" dxfId="534" priority="639" operator="containsText" text="3">
      <formula>NOT(ISERROR(SEARCH("3",O46)))</formula>
    </cfRule>
    <cfRule type="containsText" dxfId="533" priority="640" operator="containsText" text="2">
      <formula>NOT(ISERROR(SEARCH("2",O46)))</formula>
    </cfRule>
    <cfRule type="containsText" dxfId="532" priority="641" operator="containsText" text="1">
      <formula>NOT(ISERROR(SEARCH("1",O46)))</formula>
    </cfRule>
  </conditionalFormatting>
  <conditionalFormatting sqref="O46">
    <cfRule type="containsText" dxfId="531" priority="636" operator="containsText" text="0">
      <formula>NOT(ISERROR(SEARCH("0",O46)))</formula>
    </cfRule>
  </conditionalFormatting>
  <conditionalFormatting sqref="O80">
    <cfRule type="containsText" dxfId="530" priority="631" operator="containsText" text="5">
      <formula>NOT(ISERROR(SEARCH("5",O80)))</formula>
    </cfRule>
    <cfRule type="containsText" dxfId="529" priority="632" operator="containsText" text="4">
      <formula>NOT(ISERROR(SEARCH("4",O80)))</formula>
    </cfRule>
    <cfRule type="containsText" dxfId="528" priority="633" operator="containsText" text="3">
      <formula>NOT(ISERROR(SEARCH("3",O80)))</formula>
    </cfRule>
    <cfRule type="containsText" dxfId="527" priority="634" operator="containsText" text="2">
      <formula>NOT(ISERROR(SEARCH("2",O80)))</formula>
    </cfRule>
    <cfRule type="containsText" dxfId="526" priority="635" operator="containsText" text="1">
      <formula>NOT(ISERROR(SEARCH("1",O80)))</formula>
    </cfRule>
  </conditionalFormatting>
  <conditionalFormatting sqref="O80">
    <cfRule type="containsText" dxfId="525" priority="630" operator="containsText" text="0">
      <formula>NOT(ISERROR(SEARCH("0",O80)))</formula>
    </cfRule>
  </conditionalFormatting>
  <conditionalFormatting sqref="O82">
    <cfRule type="containsText" dxfId="524" priority="625" operator="containsText" text="5">
      <formula>NOT(ISERROR(SEARCH("5",O82)))</formula>
    </cfRule>
    <cfRule type="containsText" dxfId="523" priority="626" operator="containsText" text="4">
      <formula>NOT(ISERROR(SEARCH("4",O82)))</formula>
    </cfRule>
    <cfRule type="containsText" dxfId="522" priority="627" operator="containsText" text="3">
      <formula>NOT(ISERROR(SEARCH("3",O82)))</formula>
    </cfRule>
    <cfRule type="containsText" dxfId="521" priority="628" operator="containsText" text="2">
      <formula>NOT(ISERROR(SEARCH("2",O82)))</formula>
    </cfRule>
    <cfRule type="containsText" dxfId="520" priority="629" operator="containsText" text="1">
      <formula>NOT(ISERROR(SEARCH("1",O82)))</formula>
    </cfRule>
  </conditionalFormatting>
  <conditionalFormatting sqref="O82">
    <cfRule type="containsText" dxfId="519" priority="624" operator="containsText" text="0">
      <formula>NOT(ISERROR(SEARCH("0",O82)))</formula>
    </cfRule>
  </conditionalFormatting>
  <conditionalFormatting sqref="O84">
    <cfRule type="containsText" dxfId="518" priority="619" operator="containsText" text="5">
      <formula>NOT(ISERROR(SEARCH("5",O84)))</formula>
    </cfRule>
    <cfRule type="containsText" dxfId="517" priority="620" operator="containsText" text="4">
      <formula>NOT(ISERROR(SEARCH("4",O84)))</formula>
    </cfRule>
    <cfRule type="containsText" dxfId="516" priority="621" operator="containsText" text="3">
      <formula>NOT(ISERROR(SEARCH("3",O84)))</formula>
    </cfRule>
    <cfRule type="containsText" dxfId="515" priority="622" operator="containsText" text="2">
      <formula>NOT(ISERROR(SEARCH("2",O84)))</formula>
    </cfRule>
    <cfRule type="containsText" dxfId="514" priority="623" operator="containsText" text="1">
      <formula>NOT(ISERROR(SEARCH("1",O84)))</formula>
    </cfRule>
  </conditionalFormatting>
  <conditionalFormatting sqref="O84">
    <cfRule type="containsText" dxfId="513" priority="618" operator="containsText" text="0">
      <formula>NOT(ISERROR(SEARCH("0",O84)))</formula>
    </cfRule>
  </conditionalFormatting>
  <conditionalFormatting sqref="O86">
    <cfRule type="containsText" dxfId="512" priority="613" operator="containsText" text="5">
      <formula>NOT(ISERROR(SEARCH("5",O86)))</formula>
    </cfRule>
    <cfRule type="containsText" dxfId="511" priority="614" operator="containsText" text="4">
      <formula>NOT(ISERROR(SEARCH("4",O86)))</formula>
    </cfRule>
    <cfRule type="containsText" dxfId="510" priority="615" operator="containsText" text="3">
      <formula>NOT(ISERROR(SEARCH("3",O86)))</formula>
    </cfRule>
    <cfRule type="containsText" dxfId="509" priority="616" operator="containsText" text="2">
      <formula>NOT(ISERROR(SEARCH("2",O86)))</formula>
    </cfRule>
    <cfRule type="containsText" dxfId="508" priority="617" operator="containsText" text="1">
      <formula>NOT(ISERROR(SEARCH("1",O86)))</formula>
    </cfRule>
  </conditionalFormatting>
  <conditionalFormatting sqref="O86">
    <cfRule type="containsText" dxfId="507" priority="612" operator="containsText" text="0">
      <formula>NOT(ISERROR(SEARCH("0",O86)))</formula>
    </cfRule>
  </conditionalFormatting>
  <conditionalFormatting sqref="O88">
    <cfRule type="containsText" dxfId="506" priority="607" operator="containsText" text="5">
      <formula>NOT(ISERROR(SEARCH("5",O88)))</formula>
    </cfRule>
    <cfRule type="containsText" dxfId="505" priority="608" operator="containsText" text="4">
      <formula>NOT(ISERROR(SEARCH("4",O88)))</formula>
    </cfRule>
    <cfRule type="containsText" dxfId="504" priority="609" operator="containsText" text="3">
      <formula>NOT(ISERROR(SEARCH("3",O88)))</formula>
    </cfRule>
    <cfRule type="containsText" dxfId="503" priority="610" operator="containsText" text="2">
      <formula>NOT(ISERROR(SEARCH("2",O88)))</formula>
    </cfRule>
    <cfRule type="containsText" dxfId="502" priority="611" operator="containsText" text="1">
      <formula>NOT(ISERROR(SEARCH("1",O88)))</formula>
    </cfRule>
  </conditionalFormatting>
  <conditionalFormatting sqref="O88">
    <cfRule type="containsText" dxfId="501" priority="606" operator="containsText" text="0">
      <formula>NOT(ISERROR(SEARCH("0",O88)))</formula>
    </cfRule>
  </conditionalFormatting>
  <conditionalFormatting sqref="O90">
    <cfRule type="containsText" dxfId="500" priority="601" operator="containsText" text="5">
      <formula>NOT(ISERROR(SEARCH("5",O90)))</formula>
    </cfRule>
    <cfRule type="containsText" dxfId="499" priority="602" operator="containsText" text="4">
      <formula>NOT(ISERROR(SEARCH("4",O90)))</formula>
    </cfRule>
    <cfRule type="containsText" dxfId="498" priority="603" operator="containsText" text="3">
      <formula>NOT(ISERROR(SEARCH("3",O90)))</formula>
    </cfRule>
    <cfRule type="containsText" dxfId="497" priority="604" operator="containsText" text="2">
      <formula>NOT(ISERROR(SEARCH("2",O90)))</formula>
    </cfRule>
    <cfRule type="containsText" dxfId="496" priority="605" operator="containsText" text="1">
      <formula>NOT(ISERROR(SEARCH("1",O90)))</formula>
    </cfRule>
  </conditionalFormatting>
  <conditionalFormatting sqref="O90">
    <cfRule type="containsText" dxfId="495" priority="600" operator="containsText" text="0">
      <formula>NOT(ISERROR(SEARCH("0",O90)))</formula>
    </cfRule>
  </conditionalFormatting>
  <conditionalFormatting sqref="O92">
    <cfRule type="containsText" dxfId="494" priority="595" operator="containsText" text="5">
      <formula>NOT(ISERROR(SEARCH("5",O92)))</formula>
    </cfRule>
    <cfRule type="containsText" dxfId="493" priority="596" operator="containsText" text="4">
      <formula>NOT(ISERROR(SEARCH("4",O92)))</formula>
    </cfRule>
    <cfRule type="containsText" dxfId="492" priority="597" operator="containsText" text="3">
      <formula>NOT(ISERROR(SEARCH("3",O92)))</formula>
    </cfRule>
    <cfRule type="containsText" dxfId="491" priority="598" operator="containsText" text="2">
      <formula>NOT(ISERROR(SEARCH("2",O92)))</formula>
    </cfRule>
    <cfRule type="containsText" dxfId="490" priority="599" operator="containsText" text="1">
      <formula>NOT(ISERROR(SEARCH("1",O92)))</formula>
    </cfRule>
  </conditionalFormatting>
  <conditionalFormatting sqref="O92">
    <cfRule type="containsText" dxfId="489" priority="594" operator="containsText" text="0">
      <formula>NOT(ISERROR(SEARCH("0",O92)))</formula>
    </cfRule>
  </conditionalFormatting>
  <conditionalFormatting sqref="O94">
    <cfRule type="containsText" dxfId="488" priority="589" operator="containsText" text="5">
      <formula>NOT(ISERROR(SEARCH("5",O94)))</formula>
    </cfRule>
    <cfRule type="containsText" dxfId="487" priority="590" operator="containsText" text="4">
      <formula>NOT(ISERROR(SEARCH("4",O94)))</formula>
    </cfRule>
    <cfRule type="containsText" dxfId="486" priority="591" operator="containsText" text="3">
      <formula>NOT(ISERROR(SEARCH("3",O94)))</formula>
    </cfRule>
    <cfRule type="containsText" dxfId="485" priority="592" operator="containsText" text="2">
      <formula>NOT(ISERROR(SEARCH("2",O94)))</formula>
    </cfRule>
    <cfRule type="containsText" dxfId="484" priority="593" operator="containsText" text="1">
      <formula>NOT(ISERROR(SEARCH("1",O94)))</formula>
    </cfRule>
  </conditionalFormatting>
  <conditionalFormatting sqref="O94">
    <cfRule type="containsText" dxfId="483" priority="588" operator="containsText" text="0">
      <formula>NOT(ISERROR(SEARCH("0",O94)))</formula>
    </cfRule>
  </conditionalFormatting>
  <conditionalFormatting sqref="O96">
    <cfRule type="containsText" dxfId="482" priority="583" operator="containsText" text="5">
      <formula>NOT(ISERROR(SEARCH("5",O96)))</formula>
    </cfRule>
    <cfRule type="containsText" dxfId="481" priority="584" operator="containsText" text="4">
      <formula>NOT(ISERROR(SEARCH("4",O96)))</formula>
    </cfRule>
    <cfRule type="containsText" dxfId="480" priority="585" operator="containsText" text="3">
      <formula>NOT(ISERROR(SEARCH("3",O96)))</formula>
    </cfRule>
    <cfRule type="containsText" dxfId="479" priority="586" operator="containsText" text="2">
      <formula>NOT(ISERROR(SEARCH("2",O96)))</formula>
    </cfRule>
    <cfRule type="containsText" dxfId="478" priority="587" operator="containsText" text="1">
      <formula>NOT(ISERROR(SEARCH("1",O96)))</formula>
    </cfRule>
  </conditionalFormatting>
  <conditionalFormatting sqref="O96">
    <cfRule type="containsText" dxfId="477" priority="582" operator="containsText" text="0">
      <formula>NOT(ISERROR(SEARCH("0",O96)))</formula>
    </cfRule>
  </conditionalFormatting>
  <conditionalFormatting sqref="O98">
    <cfRule type="containsText" dxfId="476" priority="577" operator="containsText" text="5">
      <formula>NOT(ISERROR(SEARCH("5",O98)))</formula>
    </cfRule>
    <cfRule type="containsText" dxfId="475" priority="578" operator="containsText" text="4">
      <formula>NOT(ISERROR(SEARCH("4",O98)))</formula>
    </cfRule>
    <cfRule type="containsText" dxfId="474" priority="579" operator="containsText" text="3">
      <formula>NOT(ISERROR(SEARCH("3",O98)))</formula>
    </cfRule>
    <cfRule type="containsText" dxfId="473" priority="580" operator="containsText" text="2">
      <formula>NOT(ISERROR(SEARCH("2",O98)))</formula>
    </cfRule>
    <cfRule type="containsText" dxfId="472" priority="581" operator="containsText" text="1">
      <formula>NOT(ISERROR(SEARCH("1",O98)))</formula>
    </cfRule>
  </conditionalFormatting>
  <conditionalFormatting sqref="O98">
    <cfRule type="containsText" dxfId="471" priority="576" operator="containsText" text="0">
      <formula>NOT(ISERROR(SEARCH("0",O98)))</formula>
    </cfRule>
  </conditionalFormatting>
  <conditionalFormatting sqref="O100">
    <cfRule type="containsText" dxfId="470" priority="571" operator="containsText" text="5">
      <formula>NOT(ISERROR(SEARCH("5",O100)))</formula>
    </cfRule>
    <cfRule type="containsText" dxfId="469" priority="572" operator="containsText" text="4">
      <formula>NOT(ISERROR(SEARCH("4",O100)))</formula>
    </cfRule>
    <cfRule type="containsText" dxfId="468" priority="573" operator="containsText" text="3">
      <formula>NOT(ISERROR(SEARCH("3",O100)))</formula>
    </cfRule>
    <cfRule type="containsText" dxfId="467" priority="574" operator="containsText" text="2">
      <formula>NOT(ISERROR(SEARCH("2",O100)))</formula>
    </cfRule>
    <cfRule type="containsText" dxfId="466" priority="575" operator="containsText" text="1">
      <formula>NOT(ISERROR(SEARCH("1",O100)))</formula>
    </cfRule>
  </conditionalFormatting>
  <conditionalFormatting sqref="O100">
    <cfRule type="containsText" dxfId="465" priority="570" operator="containsText" text="0">
      <formula>NOT(ISERROR(SEARCH("0",O100)))</formula>
    </cfRule>
  </conditionalFormatting>
  <conditionalFormatting sqref="O102">
    <cfRule type="containsText" dxfId="464" priority="569" operator="containsText" text="0">
      <formula>NOT(ISERROR(SEARCH("0",O102)))</formula>
    </cfRule>
  </conditionalFormatting>
  <conditionalFormatting sqref="O106">
    <cfRule type="containsText" dxfId="463" priority="554" operator="containsText" text="5">
      <formula>NOT(ISERROR(SEARCH("5",O106)))</formula>
    </cfRule>
    <cfRule type="containsText" dxfId="462" priority="555" operator="containsText" text="4">
      <formula>NOT(ISERROR(SEARCH("4",O106)))</formula>
    </cfRule>
    <cfRule type="containsText" dxfId="461" priority="556" operator="containsText" text="3">
      <formula>NOT(ISERROR(SEARCH("3",O106)))</formula>
    </cfRule>
    <cfRule type="containsText" dxfId="460" priority="557" operator="containsText" text="2">
      <formula>NOT(ISERROR(SEARCH("2",O106)))</formula>
    </cfRule>
    <cfRule type="containsText" dxfId="459" priority="558" operator="containsText" text="1">
      <formula>NOT(ISERROR(SEARCH("1",O106)))</formula>
    </cfRule>
  </conditionalFormatting>
  <conditionalFormatting sqref="O106">
    <cfRule type="containsText" dxfId="458" priority="553" operator="containsText" text="0">
      <formula>NOT(ISERROR(SEARCH("0",O106)))</formula>
    </cfRule>
  </conditionalFormatting>
  <conditionalFormatting sqref="O108">
    <cfRule type="containsText" dxfId="457" priority="548" operator="containsText" text="5">
      <formula>NOT(ISERROR(SEARCH("5",O108)))</formula>
    </cfRule>
    <cfRule type="containsText" dxfId="456" priority="549" operator="containsText" text="4">
      <formula>NOT(ISERROR(SEARCH("4",O108)))</formula>
    </cfRule>
    <cfRule type="containsText" dxfId="455" priority="550" operator="containsText" text="3">
      <formula>NOT(ISERROR(SEARCH("3",O108)))</formula>
    </cfRule>
    <cfRule type="containsText" dxfId="454" priority="551" operator="containsText" text="2">
      <formula>NOT(ISERROR(SEARCH("2",O108)))</formula>
    </cfRule>
    <cfRule type="containsText" dxfId="453" priority="552" operator="containsText" text="1">
      <formula>NOT(ISERROR(SEARCH("1",O108)))</formula>
    </cfRule>
  </conditionalFormatting>
  <conditionalFormatting sqref="O108">
    <cfRule type="containsText" dxfId="452" priority="547" operator="containsText" text="0">
      <formula>NOT(ISERROR(SEARCH("0",O108)))</formula>
    </cfRule>
  </conditionalFormatting>
  <conditionalFormatting sqref="O110">
    <cfRule type="containsText" dxfId="451" priority="542" operator="containsText" text="5">
      <formula>NOT(ISERROR(SEARCH("5",O110)))</formula>
    </cfRule>
    <cfRule type="containsText" dxfId="450" priority="543" operator="containsText" text="4">
      <formula>NOT(ISERROR(SEARCH("4",O110)))</formula>
    </cfRule>
    <cfRule type="containsText" dxfId="449" priority="544" operator="containsText" text="3">
      <formula>NOT(ISERROR(SEARCH("3",O110)))</formula>
    </cfRule>
    <cfRule type="containsText" dxfId="448" priority="545" operator="containsText" text="2">
      <formula>NOT(ISERROR(SEARCH("2",O110)))</formula>
    </cfRule>
    <cfRule type="containsText" dxfId="447" priority="546" operator="containsText" text="1">
      <formula>NOT(ISERROR(SEARCH("1",O110)))</formula>
    </cfRule>
  </conditionalFormatting>
  <conditionalFormatting sqref="O110">
    <cfRule type="containsText" dxfId="446" priority="541" operator="containsText" text="0">
      <formula>NOT(ISERROR(SEARCH("0",O110)))</formula>
    </cfRule>
  </conditionalFormatting>
  <conditionalFormatting sqref="O114">
    <cfRule type="containsText" dxfId="445" priority="530" operator="containsText" text="5">
      <formula>NOT(ISERROR(SEARCH("5",O114)))</formula>
    </cfRule>
    <cfRule type="containsText" dxfId="444" priority="531" operator="containsText" text="4">
      <formula>NOT(ISERROR(SEARCH("4",O114)))</formula>
    </cfRule>
    <cfRule type="containsText" dxfId="443" priority="532" operator="containsText" text="3">
      <formula>NOT(ISERROR(SEARCH("3",O114)))</formula>
    </cfRule>
    <cfRule type="containsText" dxfId="442" priority="533" operator="containsText" text="2">
      <formula>NOT(ISERROR(SEARCH("2",O114)))</formula>
    </cfRule>
    <cfRule type="containsText" dxfId="441" priority="534" operator="containsText" text="1">
      <formula>NOT(ISERROR(SEARCH("1",O114)))</formula>
    </cfRule>
  </conditionalFormatting>
  <conditionalFormatting sqref="O114">
    <cfRule type="containsText" dxfId="440" priority="529" operator="containsText" text="0">
      <formula>NOT(ISERROR(SEARCH("0",O114)))</formula>
    </cfRule>
  </conditionalFormatting>
  <conditionalFormatting sqref="O118">
    <cfRule type="containsText" dxfId="439" priority="518" operator="containsText" text="5">
      <formula>NOT(ISERROR(SEARCH("5",O118)))</formula>
    </cfRule>
    <cfRule type="containsText" dxfId="438" priority="519" operator="containsText" text="4">
      <formula>NOT(ISERROR(SEARCH("4",O118)))</formula>
    </cfRule>
    <cfRule type="containsText" dxfId="437" priority="520" operator="containsText" text="3">
      <formula>NOT(ISERROR(SEARCH("3",O118)))</formula>
    </cfRule>
    <cfRule type="containsText" dxfId="436" priority="521" operator="containsText" text="2">
      <formula>NOT(ISERROR(SEARCH("2",O118)))</formula>
    </cfRule>
    <cfRule type="containsText" dxfId="435" priority="522" operator="containsText" text="1">
      <formula>NOT(ISERROR(SEARCH("1",O118)))</formula>
    </cfRule>
  </conditionalFormatting>
  <conditionalFormatting sqref="O118">
    <cfRule type="containsText" dxfId="434" priority="517" operator="containsText" text="0">
      <formula>NOT(ISERROR(SEARCH("0",O118)))</formula>
    </cfRule>
  </conditionalFormatting>
  <conditionalFormatting sqref="O120">
    <cfRule type="containsText" dxfId="433" priority="512" operator="containsText" text="5">
      <formula>NOT(ISERROR(SEARCH("5",O120)))</formula>
    </cfRule>
    <cfRule type="containsText" dxfId="432" priority="513" operator="containsText" text="4">
      <formula>NOT(ISERROR(SEARCH("4",O120)))</formula>
    </cfRule>
    <cfRule type="containsText" dxfId="431" priority="514" operator="containsText" text="3">
      <formula>NOT(ISERROR(SEARCH("3",O120)))</formula>
    </cfRule>
    <cfRule type="containsText" dxfId="430" priority="515" operator="containsText" text="2">
      <formula>NOT(ISERROR(SEARCH("2",O120)))</formula>
    </cfRule>
    <cfRule type="containsText" dxfId="429" priority="516" operator="containsText" text="1">
      <formula>NOT(ISERROR(SEARCH("1",O120)))</formula>
    </cfRule>
  </conditionalFormatting>
  <conditionalFormatting sqref="O120">
    <cfRule type="containsText" dxfId="428" priority="511" operator="containsText" text="0">
      <formula>NOT(ISERROR(SEARCH("0",O120)))</formula>
    </cfRule>
  </conditionalFormatting>
  <conditionalFormatting sqref="O122">
    <cfRule type="containsText" dxfId="427" priority="506" operator="containsText" text="5">
      <formula>NOT(ISERROR(SEARCH("5",O122)))</formula>
    </cfRule>
    <cfRule type="containsText" dxfId="426" priority="507" operator="containsText" text="4">
      <formula>NOT(ISERROR(SEARCH("4",O122)))</formula>
    </cfRule>
    <cfRule type="containsText" dxfId="425" priority="508" operator="containsText" text="3">
      <formula>NOT(ISERROR(SEARCH("3",O122)))</formula>
    </cfRule>
    <cfRule type="containsText" dxfId="424" priority="509" operator="containsText" text="2">
      <formula>NOT(ISERROR(SEARCH("2",O122)))</formula>
    </cfRule>
    <cfRule type="containsText" dxfId="423" priority="510" operator="containsText" text="1">
      <formula>NOT(ISERROR(SEARCH("1",O122)))</formula>
    </cfRule>
  </conditionalFormatting>
  <conditionalFormatting sqref="O122">
    <cfRule type="containsText" dxfId="422" priority="505" operator="containsText" text="0">
      <formula>NOT(ISERROR(SEARCH("0",O122)))</formula>
    </cfRule>
  </conditionalFormatting>
  <conditionalFormatting sqref="O126">
    <cfRule type="containsText" dxfId="421" priority="494" operator="containsText" text="5">
      <formula>NOT(ISERROR(SEARCH("5",O126)))</formula>
    </cfRule>
    <cfRule type="containsText" dxfId="420" priority="495" operator="containsText" text="4">
      <formula>NOT(ISERROR(SEARCH("4",O126)))</formula>
    </cfRule>
    <cfRule type="containsText" dxfId="419" priority="496" operator="containsText" text="3">
      <formula>NOT(ISERROR(SEARCH("3",O126)))</formula>
    </cfRule>
    <cfRule type="containsText" dxfId="418" priority="497" operator="containsText" text="2">
      <formula>NOT(ISERROR(SEARCH("2",O126)))</formula>
    </cfRule>
    <cfRule type="containsText" dxfId="417" priority="498" operator="containsText" text="1">
      <formula>NOT(ISERROR(SEARCH("1",O126)))</formula>
    </cfRule>
  </conditionalFormatting>
  <conditionalFormatting sqref="O126">
    <cfRule type="containsText" dxfId="416" priority="493" operator="containsText" text="0">
      <formula>NOT(ISERROR(SEARCH("0",O126)))</formula>
    </cfRule>
  </conditionalFormatting>
  <conditionalFormatting sqref="O130">
    <cfRule type="containsText" dxfId="415" priority="482" operator="containsText" text="5">
      <formula>NOT(ISERROR(SEARCH("5",O130)))</formula>
    </cfRule>
    <cfRule type="containsText" dxfId="414" priority="483" operator="containsText" text="4">
      <formula>NOT(ISERROR(SEARCH("4",O130)))</formula>
    </cfRule>
    <cfRule type="containsText" dxfId="413" priority="484" operator="containsText" text="3">
      <formula>NOT(ISERROR(SEARCH("3",O130)))</formula>
    </cfRule>
    <cfRule type="containsText" dxfId="412" priority="485" operator="containsText" text="2">
      <formula>NOT(ISERROR(SEARCH("2",O130)))</formula>
    </cfRule>
    <cfRule type="containsText" dxfId="411" priority="486" operator="containsText" text="1">
      <formula>NOT(ISERROR(SEARCH("1",O130)))</formula>
    </cfRule>
  </conditionalFormatting>
  <conditionalFormatting sqref="O130">
    <cfRule type="containsText" dxfId="410" priority="481" operator="containsText" text="0">
      <formula>NOT(ISERROR(SEARCH("0",O130)))</formula>
    </cfRule>
  </conditionalFormatting>
  <conditionalFormatting sqref="O102">
    <cfRule type="containsText" dxfId="409" priority="565" operator="containsText" text="3">
      <formula>NOT(ISERROR(SEARCH("3",O102)))</formula>
    </cfRule>
    <cfRule type="containsText" dxfId="408" priority="566" operator="containsText" text="4">
      <formula>NOT(ISERROR(SEARCH("4",O102)))</formula>
    </cfRule>
    <cfRule type="containsText" dxfId="407" priority="567" operator="containsText" text="1">
      <formula>NOT(ISERROR(SEARCH("1",O102)))</formula>
    </cfRule>
    <cfRule type="containsText" dxfId="406" priority="568" operator="containsText" text="2">
      <formula>NOT(ISERROR(SEARCH("2",O102)))</formula>
    </cfRule>
  </conditionalFormatting>
  <conditionalFormatting sqref="Q12 Q20 Q14 Q28 Q30">
    <cfRule type="containsText" dxfId="405" priority="475" operator="containsText" text="5">
      <formula>NOT(ISERROR(SEARCH("5",Q12)))</formula>
    </cfRule>
    <cfRule type="containsText" dxfId="404" priority="476" operator="containsText" text="4">
      <formula>NOT(ISERROR(SEARCH("4",Q12)))</formula>
    </cfRule>
    <cfRule type="containsText" dxfId="403" priority="477" operator="containsText" text="3">
      <formula>NOT(ISERROR(SEARCH("3",Q12)))</formula>
    </cfRule>
    <cfRule type="containsText" dxfId="402" priority="478" operator="containsText" text="2">
      <formula>NOT(ISERROR(SEARCH("2",Q12)))</formula>
    </cfRule>
    <cfRule type="containsText" dxfId="401" priority="479" operator="containsText" text="1">
      <formula>NOT(ISERROR(SEARCH("1",Q12)))</formula>
    </cfRule>
  </conditionalFormatting>
  <conditionalFormatting sqref="Q12 Q14 Q20 Q28 Q30">
    <cfRule type="containsText" dxfId="400" priority="474" operator="containsText" text="0">
      <formula>NOT(ISERROR(SEARCH("0",Q12)))</formula>
    </cfRule>
  </conditionalFormatting>
  <conditionalFormatting sqref="Q44 Q48 Q50 Q52 Q54 Q56 Q58 Q60 Q62 Q64 Q66 Q68 Q70 Q72 Q74 Q76 Q78">
    <cfRule type="containsText" dxfId="399" priority="469" operator="containsText" text="5">
      <formula>NOT(ISERROR(SEARCH("5",Q44)))</formula>
    </cfRule>
    <cfRule type="containsText" dxfId="398" priority="470" operator="containsText" text="4">
      <formula>NOT(ISERROR(SEARCH("4",Q44)))</formula>
    </cfRule>
    <cfRule type="containsText" dxfId="397" priority="471" operator="containsText" text="3">
      <formula>NOT(ISERROR(SEARCH("3",Q44)))</formula>
    </cfRule>
    <cfRule type="containsText" dxfId="396" priority="472" operator="containsText" text="2">
      <formula>NOT(ISERROR(SEARCH("2",Q44)))</formula>
    </cfRule>
    <cfRule type="containsText" dxfId="395" priority="473" operator="containsText" text="1">
      <formula>NOT(ISERROR(SEARCH("1",Q44)))</formula>
    </cfRule>
  </conditionalFormatting>
  <conditionalFormatting sqref="Q44 Q48 Q50 Q52 Q54 Q56 Q58 Q60 Q62 Q64 Q66 Q68 Q70 Q72 Q74 Q76 Q78">
    <cfRule type="containsText" dxfId="394" priority="468" operator="containsText" text="0">
      <formula>NOT(ISERROR(SEARCH("0",Q44)))</formula>
    </cfRule>
  </conditionalFormatting>
  <conditionalFormatting sqref="Q16">
    <cfRule type="containsText" dxfId="393" priority="463" operator="containsText" text="5">
      <formula>NOT(ISERROR(SEARCH("5",Q16)))</formula>
    </cfRule>
    <cfRule type="containsText" dxfId="392" priority="464" operator="containsText" text="4">
      <formula>NOT(ISERROR(SEARCH("4",Q16)))</formula>
    </cfRule>
    <cfRule type="containsText" dxfId="391" priority="465" operator="containsText" text="3">
      <formula>NOT(ISERROR(SEARCH("3",Q16)))</formula>
    </cfRule>
    <cfRule type="containsText" dxfId="390" priority="466" operator="containsText" text="2">
      <formula>NOT(ISERROR(SEARCH("2",Q16)))</formula>
    </cfRule>
    <cfRule type="containsText" dxfId="389" priority="467" operator="containsText" text="1">
      <formula>NOT(ISERROR(SEARCH("1",Q16)))</formula>
    </cfRule>
  </conditionalFormatting>
  <conditionalFormatting sqref="Q16">
    <cfRule type="containsText" dxfId="388" priority="462" operator="containsText" text="0">
      <formula>NOT(ISERROR(SEARCH("0",Q16)))</formula>
    </cfRule>
  </conditionalFormatting>
  <conditionalFormatting sqref="Q18">
    <cfRule type="containsText" dxfId="387" priority="457" operator="containsText" text="5">
      <formula>NOT(ISERROR(SEARCH("5",Q18)))</formula>
    </cfRule>
    <cfRule type="containsText" dxfId="386" priority="458" operator="containsText" text="4">
      <formula>NOT(ISERROR(SEARCH("4",Q18)))</formula>
    </cfRule>
    <cfRule type="containsText" dxfId="385" priority="459" operator="containsText" text="3">
      <formula>NOT(ISERROR(SEARCH("3",Q18)))</formula>
    </cfRule>
    <cfRule type="containsText" dxfId="384" priority="460" operator="containsText" text="2">
      <formula>NOT(ISERROR(SEARCH("2",Q18)))</formula>
    </cfRule>
    <cfRule type="containsText" dxfId="383" priority="461" operator="containsText" text="1">
      <formula>NOT(ISERROR(SEARCH("1",Q18)))</formula>
    </cfRule>
  </conditionalFormatting>
  <conditionalFormatting sqref="Q18">
    <cfRule type="containsText" dxfId="382" priority="456" operator="containsText" text="0">
      <formula>NOT(ISERROR(SEARCH("0",Q18)))</formula>
    </cfRule>
  </conditionalFormatting>
  <conditionalFormatting sqref="Q22">
    <cfRule type="containsText" dxfId="381" priority="451" operator="containsText" text="5">
      <formula>NOT(ISERROR(SEARCH("5",Q22)))</formula>
    </cfRule>
    <cfRule type="containsText" dxfId="380" priority="452" operator="containsText" text="4">
      <formula>NOT(ISERROR(SEARCH("4",Q22)))</formula>
    </cfRule>
    <cfRule type="containsText" dxfId="379" priority="453" operator="containsText" text="3">
      <formula>NOT(ISERROR(SEARCH("3",Q22)))</formula>
    </cfRule>
    <cfRule type="containsText" dxfId="378" priority="454" operator="containsText" text="2">
      <formula>NOT(ISERROR(SEARCH("2",Q22)))</formula>
    </cfRule>
    <cfRule type="containsText" dxfId="377" priority="455" operator="containsText" text="1">
      <formula>NOT(ISERROR(SEARCH("1",Q22)))</formula>
    </cfRule>
  </conditionalFormatting>
  <conditionalFormatting sqref="Q22">
    <cfRule type="containsText" dxfId="376" priority="450" operator="containsText" text="0">
      <formula>NOT(ISERROR(SEARCH("0",Q22)))</formula>
    </cfRule>
  </conditionalFormatting>
  <conditionalFormatting sqref="Q24">
    <cfRule type="containsText" dxfId="375" priority="445" operator="containsText" text="5">
      <formula>NOT(ISERROR(SEARCH("5",Q24)))</formula>
    </cfRule>
    <cfRule type="containsText" dxfId="374" priority="446" operator="containsText" text="4">
      <formula>NOT(ISERROR(SEARCH("4",Q24)))</formula>
    </cfRule>
    <cfRule type="containsText" dxfId="373" priority="447" operator="containsText" text="3">
      <formula>NOT(ISERROR(SEARCH("3",Q24)))</formula>
    </cfRule>
    <cfRule type="containsText" dxfId="372" priority="448" operator="containsText" text="2">
      <formula>NOT(ISERROR(SEARCH("2",Q24)))</formula>
    </cfRule>
    <cfRule type="containsText" dxfId="371" priority="449" operator="containsText" text="1">
      <formula>NOT(ISERROR(SEARCH("1",Q24)))</formula>
    </cfRule>
  </conditionalFormatting>
  <conditionalFormatting sqref="Q24">
    <cfRule type="containsText" dxfId="370" priority="444" operator="containsText" text="0">
      <formula>NOT(ISERROR(SEARCH("0",Q24)))</formula>
    </cfRule>
  </conditionalFormatting>
  <conditionalFormatting sqref="Q26">
    <cfRule type="containsText" dxfId="369" priority="439" operator="containsText" text="5">
      <formula>NOT(ISERROR(SEARCH("5",Q26)))</formula>
    </cfRule>
    <cfRule type="containsText" dxfId="368" priority="440" operator="containsText" text="4">
      <formula>NOT(ISERROR(SEARCH("4",Q26)))</formula>
    </cfRule>
    <cfRule type="containsText" dxfId="367" priority="441" operator="containsText" text="3">
      <formula>NOT(ISERROR(SEARCH("3",Q26)))</formula>
    </cfRule>
    <cfRule type="containsText" dxfId="366" priority="442" operator="containsText" text="2">
      <formula>NOT(ISERROR(SEARCH("2",Q26)))</formula>
    </cfRule>
    <cfRule type="containsText" dxfId="365" priority="443" operator="containsText" text="1">
      <formula>NOT(ISERROR(SEARCH("1",Q26)))</formula>
    </cfRule>
  </conditionalFormatting>
  <conditionalFormatting sqref="Q26">
    <cfRule type="containsText" dxfId="364" priority="438" operator="containsText" text="0">
      <formula>NOT(ISERROR(SEARCH("0",Q26)))</formula>
    </cfRule>
  </conditionalFormatting>
  <conditionalFormatting sqref="Q32">
    <cfRule type="containsText" dxfId="363" priority="433" operator="containsText" text="5">
      <formula>NOT(ISERROR(SEARCH("5",Q32)))</formula>
    </cfRule>
    <cfRule type="containsText" dxfId="362" priority="434" operator="containsText" text="4">
      <formula>NOT(ISERROR(SEARCH("4",Q32)))</formula>
    </cfRule>
    <cfRule type="containsText" dxfId="361" priority="435" operator="containsText" text="3">
      <formula>NOT(ISERROR(SEARCH("3",Q32)))</formula>
    </cfRule>
    <cfRule type="containsText" dxfId="360" priority="436" operator="containsText" text="2">
      <formula>NOT(ISERROR(SEARCH("2",Q32)))</formula>
    </cfRule>
    <cfRule type="containsText" dxfId="359" priority="437" operator="containsText" text="1">
      <formula>NOT(ISERROR(SEARCH("1",Q32)))</formula>
    </cfRule>
  </conditionalFormatting>
  <conditionalFormatting sqref="Q32">
    <cfRule type="containsText" dxfId="358" priority="432" operator="containsText" text="0">
      <formula>NOT(ISERROR(SEARCH("0",Q32)))</formula>
    </cfRule>
  </conditionalFormatting>
  <conditionalFormatting sqref="Q34">
    <cfRule type="containsText" dxfId="357" priority="427" operator="containsText" text="5">
      <formula>NOT(ISERROR(SEARCH("5",Q34)))</formula>
    </cfRule>
    <cfRule type="containsText" dxfId="356" priority="428" operator="containsText" text="4">
      <formula>NOT(ISERROR(SEARCH("4",Q34)))</formula>
    </cfRule>
    <cfRule type="containsText" dxfId="355" priority="429" operator="containsText" text="3">
      <formula>NOT(ISERROR(SEARCH("3",Q34)))</formula>
    </cfRule>
    <cfRule type="containsText" dxfId="354" priority="430" operator="containsText" text="2">
      <formula>NOT(ISERROR(SEARCH("2",Q34)))</formula>
    </cfRule>
    <cfRule type="containsText" dxfId="353" priority="431" operator="containsText" text="1">
      <formula>NOT(ISERROR(SEARCH("1",Q34)))</formula>
    </cfRule>
  </conditionalFormatting>
  <conditionalFormatting sqref="Q34">
    <cfRule type="containsText" dxfId="352" priority="426" operator="containsText" text="0">
      <formula>NOT(ISERROR(SEARCH("0",Q34)))</formula>
    </cfRule>
  </conditionalFormatting>
  <conditionalFormatting sqref="Q36">
    <cfRule type="containsText" dxfId="351" priority="421" operator="containsText" text="5">
      <formula>NOT(ISERROR(SEARCH("5",Q36)))</formula>
    </cfRule>
    <cfRule type="containsText" dxfId="350" priority="422" operator="containsText" text="4">
      <formula>NOT(ISERROR(SEARCH("4",Q36)))</formula>
    </cfRule>
    <cfRule type="containsText" dxfId="349" priority="423" operator="containsText" text="3">
      <formula>NOT(ISERROR(SEARCH("3",Q36)))</formula>
    </cfRule>
    <cfRule type="containsText" dxfId="348" priority="424" operator="containsText" text="2">
      <formula>NOT(ISERROR(SEARCH("2",Q36)))</formula>
    </cfRule>
    <cfRule type="containsText" dxfId="347" priority="425" operator="containsText" text="1">
      <formula>NOT(ISERROR(SEARCH("1",Q36)))</formula>
    </cfRule>
  </conditionalFormatting>
  <conditionalFormatting sqref="Q36">
    <cfRule type="containsText" dxfId="346" priority="420" operator="containsText" text="0">
      <formula>NOT(ISERROR(SEARCH("0",Q36)))</formula>
    </cfRule>
  </conditionalFormatting>
  <conditionalFormatting sqref="Q38">
    <cfRule type="containsText" dxfId="345" priority="415" operator="containsText" text="5">
      <formula>NOT(ISERROR(SEARCH("5",Q38)))</formula>
    </cfRule>
    <cfRule type="containsText" dxfId="344" priority="416" operator="containsText" text="4">
      <formula>NOT(ISERROR(SEARCH("4",Q38)))</formula>
    </cfRule>
    <cfRule type="containsText" dxfId="343" priority="417" operator="containsText" text="3">
      <formula>NOT(ISERROR(SEARCH("3",Q38)))</formula>
    </cfRule>
    <cfRule type="containsText" dxfId="342" priority="418" operator="containsText" text="2">
      <formula>NOT(ISERROR(SEARCH("2",Q38)))</formula>
    </cfRule>
    <cfRule type="containsText" dxfId="341" priority="419" operator="containsText" text="1">
      <formula>NOT(ISERROR(SEARCH("1",Q38)))</formula>
    </cfRule>
  </conditionalFormatting>
  <conditionalFormatting sqref="Q38">
    <cfRule type="containsText" dxfId="340" priority="414" operator="containsText" text="0">
      <formula>NOT(ISERROR(SEARCH("0",Q38)))</formula>
    </cfRule>
  </conditionalFormatting>
  <conditionalFormatting sqref="Q40">
    <cfRule type="containsText" dxfId="339" priority="409" operator="containsText" text="5">
      <formula>NOT(ISERROR(SEARCH("5",Q40)))</formula>
    </cfRule>
    <cfRule type="containsText" dxfId="338" priority="410" operator="containsText" text="4">
      <formula>NOT(ISERROR(SEARCH("4",Q40)))</formula>
    </cfRule>
    <cfRule type="containsText" dxfId="337" priority="411" operator="containsText" text="3">
      <formula>NOT(ISERROR(SEARCH("3",Q40)))</formula>
    </cfRule>
    <cfRule type="containsText" dxfId="336" priority="412" operator="containsText" text="2">
      <formula>NOT(ISERROR(SEARCH("2",Q40)))</formula>
    </cfRule>
    <cfRule type="containsText" dxfId="335" priority="413" operator="containsText" text="1">
      <formula>NOT(ISERROR(SEARCH("1",Q40)))</formula>
    </cfRule>
  </conditionalFormatting>
  <conditionalFormatting sqref="Q40">
    <cfRule type="containsText" dxfId="334" priority="408" operator="containsText" text="0">
      <formula>NOT(ISERROR(SEARCH("0",Q40)))</formula>
    </cfRule>
  </conditionalFormatting>
  <conditionalFormatting sqref="Q42">
    <cfRule type="containsText" dxfId="333" priority="403" operator="containsText" text="5">
      <formula>NOT(ISERROR(SEARCH("5",Q42)))</formula>
    </cfRule>
    <cfRule type="containsText" dxfId="332" priority="404" operator="containsText" text="4">
      <formula>NOT(ISERROR(SEARCH("4",Q42)))</formula>
    </cfRule>
    <cfRule type="containsText" dxfId="331" priority="405" operator="containsText" text="3">
      <formula>NOT(ISERROR(SEARCH("3",Q42)))</formula>
    </cfRule>
    <cfRule type="containsText" dxfId="330" priority="406" operator="containsText" text="2">
      <formula>NOT(ISERROR(SEARCH("2",Q42)))</formula>
    </cfRule>
    <cfRule type="containsText" dxfId="329" priority="407" operator="containsText" text="1">
      <formula>NOT(ISERROR(SEARCH("1",Q42)))</formula>
    </cfRule>
  </conditionalFormatting>
  <conditionalFormatting sqref="Q42">
    <cfRule type="containsText" dxfId="328" priority="402" operator="containsText" text="0">
      <formula>NOT(ISERROR(SEARCH("0",Q42)))</formula>
    </cfRule>
  </conditionalFormatting>
  <conditionalFormatting sqref="Q46">
    <cfRule type="containsText" dxfId="327" priority="397" operator="containsText" text="5">
      <formula>NOT(ISERROR(SEARCH("5",Q46)))</formula>
    </cfRule>
    <cfRule type="containsText" dxfId="326" priority="398" operator="containsText" text="4">
      <formula>NOT(ISERROR(SEARCH("4",Q46)))</formula>
    </cfRule>
    <cfRule type="containsText" dxfId="325" priority="399" operator="containsText" text="3">
      <formula>NOT(ISERROR(SEARCH("3",Q46)))</formula>
    </cfRule>
    <cfRule type="containsText" dxfId="324" priority="400" operator="containsText" text="2">
      <formula>NOT(ISERROR(SEARCH("2",Q46)))</formula>
    </cfRule>
    <cfRule type="containsText" dxfId="323" priority="401" operator="containsText" text="1">
      <formula>NOT(ISERROR(SEARCH("1",Q46)))</formula>
    </cfRule>
  </conditionalFormatting>
  <conditionalFormatting sqref="Q46">
    <cfRule type="containsText" dxfId="322" priority="396" operator="containsText" text="0">
      <formula>NOT(ISERROR(SEARCH("0",Q46)))</formula>
    </cfRule>
  </conditionalFormatting>
  <conditionalFormatting sqref="Q80">
    <cfRule type="containsText" dxfId="321" priority="391" operator="containsText" text="5">
      <formula>NOT(ISERROR(SEARCH("5",Q80)))</formula>
    </cfRule>
    <cfRule type="containsText" dxfId="320" priority="392" operator="containsText" text="4">
      <formula>NOT(ISERROR(SEARCH("4",Q80)))</formula>
    </cfRule>
    <cfRule type="containsText" dxfId="319" priority="393" operator="containsText" text="3">
      <formula>NOT(ISERROR(SEARCH("3",Q80)))</formula>
    </cfRule>
    <cfRule type="containsText" dxfId="318" priority="394" operator="containsText" text="2">
      <formula>NOT(ISERROR(SEARCH("2",Q80)))</formula>
    </cfRule>
    <cfRule type="containsText" dxfId="317" priority="395" operator="containsText" text="1">
      <formula>NOT(ISERROR(SEARCH("1",Q80)))</formula>
    </cfRule>
  </conditionalFormatting>
  <conditionalFormatting sqref="Q80">
    <cfRule type="containsText" dxfId="316" priority="390" operator="containsText" text="0">
      <formula>NOT(ISERROR(SEARCH("0",Q80)))</formula>
    </cfRule>
  </conditionalFormatting>
  <conditionalFormatting sqref="Q82">
    <cfRule type="containsText" dxfId="315" priority="385" operator="containsText" text="5">
      <formula>NOT(ISERROR(SEARCH("5",Q82)))</formula>
    </cfRule>
    <cfRule type="containsText" dxfId="314" priority="386" operator="containsText" text="4">
      <formula>NOT(ISERROR(SEARCH("4",Q82)))</formula>
    </cfRule>
    <cfRule type="containsText" dxfId="313" priority="387" operator="containsText" text="3">
      <formula>NOT(ISERROR(SEARCH("3",Q82)))</formula>
    </cfRule>
    <cfRule type="containsText" dxfId="312" priority="388" operator="containsText" text="2">
      <formula>NOT(ISERROR(SEARCH("2",Q82)))</formula>
    </cfRule>
    <cfRule type="containsText" dxfId="311" priority="389" operator="containsText" text="1">
      <formula>NOT(ISERROR(SEARCH("1",Q82)))</formula>
    </cfRule>
  </conditionalFormatting>
  <conditionalFormatting sqref="Q82">
    <cfRule type="containsText" dxfId="310" priority="384" operator="containsText" text="0">
      <formula>NOT(ISERROR(SEARCH("0",Q82)))</formula>
    </cfRule>
  </conditionalFormatting>
  <conditionalFormatting sqref="Q84">
    <cfRule type="containsText" dxfId="309" priority="379" operator="containsText" text="5">
      <formula>NOT(ISERROR(SEARCH("5",Q84)))</formula>
    </cfRule>
    <cfRule type="containsText" dxfId="308" priority="380" operator="containsText" text="4">
      <formula>NOT(ISERROR(SEARCH("4",Q84)))</formula>
    </cfRule>
    <cfRule type="containsText" dxfId="307" priority="381" operator="containsText" text="3">
      <formula>NOT(ISERROR(SEARCH("3",Q84)))</formula>
    </cfRule>
    <cfRule type="containsText" dxfId="306" priority="382" operator="containsText" text="2">
      <formula>NOT(ISERROR(SEARCH("2",Q84)))</formula>
    </cfRule>
    <cfRule type="containsText" dxfId="305" priority="383" operator="containsText" text="1">
      <formula>NOT(ISERROR(SEARCH("1",Q84)))</formula>
    </cfRule>
  </conditionalFormatting>
  <conditionalFormatting sqref="Q84">
    <cfRule type="containsText" dxfId="304" priority="378" operator="containsText" text="0">
      <formula>NOT(ISERROR(SEARCH("0",Q84)))</formula>
    </cfRule>
  </conditionalFormatting>
  <conditionalFormatting sqref="Q86">
    <cfRule type="containsText" dxfId="303" priority="373" operator="containsText" text="5">
      <formula>NOT(ISERROR(SEARCH("5",Q86)))</formula>
    </cfRule>
    <cfRule type="containsText" dxfId="302" priority="374" operator="containsText" text="4">
      <formula>NOT(ISERROR(SEARCH("4",Q86)))</formula>
    </cfRule>
    <cfRule type="containsText" dxfId="301" priority="375" operator="containsText" text="3">
      <formula>NOT(ISERROR(SEARCH("3",Q86)))</formula>
    </cfRule>
    <cfRule type="containsText" dxfId="300" priority="376" operator="containsText" text="2">
      <formula>NOT(ISERROR(SEARCH("2",Q86)))</formula>
    </cfRule>
    <cfRule type="containsText" dxfId="299" priority="377" operator="containsText" text="1">
      <formula>NOT(ISERROR(SEARCH("1",Q86)))</formula>
    </cfRule>
  </conditionalFormatting>
  <conditionalFormatting sqref="Q86">
    <cfRule type="containsText" dxfId="298" priority="372" operator="containsText" text="0">
      <formula>NOT(ISERROR(SEARCH("0",Q86)))</formula>
    </cfRule>
  </conditionalFormatting>
  <conditionalFormatting sqref="Q88">
    <cfRule type="containsText" dxfId="297" priority="367" operator="containsText" text="5">
      <formula>NOT(ISERROR(SEARCH("5",Q88)))</formula>
    </cfRule>
    <cfRule type="containsText" dxfId="296" priority="368" operator="containsText" text="4">
      <formula>NOT(ISERROR(SEARCH("4",Q88)))</formula>
    </cfRule>
    <cfRule type="containsText" dxfId="295" priority="369" operator="containsText" text="3">
      <formula>NOT(ISERROR(SEARCH("3",Q88)))</formula>
    </cfRule>
    <cfRule type="containsText" dxfId="294" priority="370" operator="containsText" text="2">
      <formula>NOT(ISERROR(SEARCH("2",Q88)))</formula>
    </cfRule>
    <cfRule type="containsText" dxfId="293" priority="371" operator="containsText" text="1">
      <formula>NOT(ISERROR(SEARCH("1",Q88)))</formula>
    </cfRule>
  </conditionalFormatting>
  <conditionalFormatting sqref="Q88">
    <cfRule type="containsText" dxfId="292" priority="366" operator="containsText" text="0">
      <formula>NOT(ISERROR(SEARCH("0",Q88)))</formula>
    </cfRule>
  </conditionalFormatting>
  <conditionalFormatting sqref="Q90">
    <cfRule type="containsText" dxfId="291" priority="361" operator="containsText" text="5">
      <formula>NOT(ISERROR(SEARCH("5",Q90)))</formula>
    </cfRule>
    <cfRule type="containsText" dxfId="290" priority="362" operator="containsText" text="4">
      <formula>NOT(ISERROR(SEARCH("4",Q90)))</formula>
    </cfRule>
    <cfRule type="containsText" dxfId="289" priority="363" operator="containsText" text="3">
      <formula>NOT(ISERROR(SEARCH("3",Q90)))</formula>
    </cfRule>
    <cfRule type="containsText" dxfId="288" priority="364" operator="containsText" text="2">
      <formula>NOT(ISERROR(SEARCH("2",Q90)))</formula>
    </cfRule>
    <cfRule type="containsText" dxfId="287" priority="365" operator="containsText" text="1">
      <formula>NOT(ISERROR(SEARCH("1",Q90)))</formula>
    </cfRule>
  </conditionalFormatting>
  <conditionalFormatting sqref="Q90">
    <cfRule type="containsText" dxfId="286" priority="360" operator="containsText" text="0">
      <formula>NOT(ISERROR(SEARCH("0",Q90)))</formula>
    </cfRule>
  </conditionalFormatting>
  <conditionalFormatting sqref="Q92">
    <cfRule type="containsText" dxfId="285" priority="355" operator="containsText" text="5">
      <formula>NOT(ISERROR(SEARCH("5",Q92)))</formula>
    </cfRule>
    <cfRule type="containsText" dxfId="284" priority="356" operator="containsText" text="4">
      <formula>NOT(ISERROR(SEARCH("4",Q92)))</formula>
    </cfRule>
    <cfRule type="containsText" dxfId="283" priority="357" operator="containsText" text="3">
      <formula>NOT(ISERROR(SEARCH("3",Q92)))</formula>
    </cfRule>
    <cfRule type="containsText" dxfId="282" priority="358" operator="containsText" text="2">
      <formula>NOT(ISERROR(SEARCH("2",Q92)))</formula>
    </cfRule>
    <cfRule type="containsText" dxfId="281" priority="359" operator="containsText" text="1">
      <formula>NOT(ISERROR(SEARCH("1",Q92)))</formula>
    </cfRule>
  </conditionalFormatting>
  <conditionalFormatting sqref="Q92">
    <cfRule type="containsText" dxfId="280" priority="354" operator="containsText" text="0">
      <formula>NOT(ISERROR(SEARCH("0",Q92)))</formula>
    </cfRule>
  </conditionalFormatting>
  <conditionalFormatting sqref="Q94">
    <cfRule type="containsText" dxfId="279" priority="349" operator="containsText" text="5">
      <formula>NOT(ISERROR(SEARCH("5",Q94)))</formula>
    </cfRule>
    <cfRule type="containsText" dxfId="278" priority="350" operator="containsText" text="4">
      <formula>NOT(ISERROR(SEARCH("4",Q94)))</formula>
    </cfRule>
    <cfRule type="containsText" dxfId="277" priority="351" operator="containsText" text="3">
      <formula>NOT(ISERROR(SEARCH("3",Q94)))</formula>
    </cfRule>
    <cfRule type="containsText" dxfId="276" priority="352" operator="containsText" text="2">
      <formula>NOT(ISERROR(SEARCH("2",Q94)))</formula>
    </cfRule>
    <cfRule type="containsText" dxfId="275" priority="353" operator="containsText" text="1">
      <formula>NOT(ISERROR(SEARCH("1",Q94)))</formula>
    </cfRule>
  </conditionalFormatting>
  <conditionalFormatting sqref="Q94">
    <cfRule type="containsText" dxfId="274" priority="348" operator="containsText" text="0">
      <formula>NOT(ISERROR(SEARCH("0",Q94)))</formula>
    </cfRule>
  </conditionalFormatting>
  <conditionalFormatting sqref="Q96">
    <cfRule type="containsText" dxfId="273" priority="343" operator="containsText" text="5">
      <formula>NOT(ISERROR(SEARCH("5",Q96)))</formula>
    </cfRule>
    <cfRule type="containsText" dxfId="272" priority="344" operator="containsText" text="4">
      <formula>NOT(ISERROR(SEARCH("4",Q96)))</formula>
    </cfRule>
    <cfRule type="containsText" dxfId="271" priority="345" operator="containsText" text="3">
      <formula>NOT(ISERROR(SEARCH("3",Q96)))</formula>
    </cfRule>
    <cfRule type="containsText" dxfId="270" priority="346" operator="containsText" text="2">
      <formula>NOT(ISERROR(SEARCH("2",Q96)))</formula>
    </cfRule>
    <cfRule type="containsText" dxfId="269" priority="347" operator="containsText" text="1">
      <formula>NOT(ISERROR(SEARCH("1",Q96)))</formula>
    </cfRule>
  </conditionalFormatting>
  <conditionalFormatting sqref="Q96">
    <cfRule type="containsText" dxfId="268" priority="342" operator="containsText" text="0">
      <formula>NOT(ISERROR(SEARCH("0",Q96)))</formula>
    </cfRule>
  </conditionalFormatting>
  <conditionalFormatting sqref="Q98">
    <cfRule type="containsText" dxfId="267" priority="337" operator="containsText" text="5">
      <formula>NOT(ISERROR(SEARCH("5",Q98)))</formula>
    </cfRule>
    <cfRule type="containsText" dxfId="266" priority="338" operator="containsText" text="4">
      <formula>NOT(ISERROR(SEARCH("4",Q98)))</formula>
    </cfRule>
    <cfRule type="containsText" dxfId="265" priority="339" operator="containsText" text="3">
      <formula>NOT(ISERROR(SEARCH("3",Q98)))</formula>
    </cfRule>
    <cfRule type="containsText" dxfId="264" priority="340" operator="containsText" text="2">
      <formula>NOT(ISERROR(SEARCH("2",Q98)))</formula>
    </cfRule>
    <cfRule type="containsText" dxfId="263" priority="341" operator="containsText" text="1">
      <formula>NOT(ISERROR(SEARCH("1",Q98)))</formula>
    </cfRule>
  </conditionalFormatting>
  <conditionalFormatting sqref="Q98">
    <cfRule type="containsText" dxfId="262" priority="336" operator="containsText" text="0">
      <formula>NOT(ISERROR(SEARCH("0",Q98)))</formula>
    </cfRule>
  </conditionalFormatting>
  <conditionalFormatting sqref="Q100">
    <cfRule type="containsText" dxfId="261" priority="331" operator="containsText" text="5">
      <formula>NOT(ISERROR(SEARCH("5",Q100)))</formula>
    </cfRule>
    <cfRule type="containsText" dxfId="260" priority="332" operator="containsText" text="4">
      <formula>NOT(ISERROR(SEARCH("4",Q100)))</formula>
    </cfRule>
    <cfRule type="containsText" dxfId="259" priority="333" operator="containsText" text="3">
      <formula>NOT(ISERROR(SEARCH("3",Q100)))</formula>
    </cfRule>
    <cfRule type="containsText" dxfId="258" priority="334" operator="containsText" text="2">
      <formula>NOT(ISERROR(SEARCH("2",Q100)))</formula>
    </cfRule>
    <cfRule type="containsText" dxfId="257" priority="335" operator="containsText" text="1">
      <formula>NOT(ISERROR(SEARCH("1",Q100)))</formula>
    </cfRule>
  </conditionalFormatting>
  <conditionalFormatting sqref="Q100">
    <cfRule type="containsText" dxfId="256" priority="330" operator="containsText" text="0">
      <formula>NOT(ISERROR(SEARCH("0",Q100)))</formula>
    </cfRule>
  </conditionalFormatting>
  <conditionalFormatting sqref="Q102">
    <cfRule type="containsText" dxfId="255" priority="329" operator="containsText" text="0">
      <formula>NOT(ISERROR(SEARCH("0",Q102)))</formula>
    </cfRule>
  </conditionalFormatting>
  <conditionalFormatting sqref="Q102">
    <cfRule type="containsText" dxfId="254" priority="325" operator="containsText" text="3">
      <formula>NOT(ISERROR(SEARCH("3",Q102)))</formula>
    </cfRule>
    <cfRule type="containsText" dxfId="253" priority="326" operator="containsText" text="4">
      <formula>NOT(ISERROR(SEARCH("4",Q102)))</formula>
    </cfRule>
    <cfRule type="containsText" dxfId="252" priority="327" operator="containsText" text="1">
      <formula>NOT(ISERROR(SEARCH("1",Q102)))</formula>
    </cfRule>
    <cfRule type="containsText" dxfId="251" priority="328" operator="containsText" text="2">
      <formula>NOT(ISERROR(SEARCH("2",Q102)))</formula>
    </cfRule>
  </conditionalFormatting>
  <conditionalFormatting sqref="Q116">
    <cfRule type="containsText" dxfId="250" priority="284" operator="containsText" text="5">
      <formula>NOT(ISERROR(SEARCH("5",Q116)))</formula>
    </cfRule>
    <cfRule type="containsText" dxfId="249" priority="285" operator="containsText" text="4">
      <formula>NOT(ISERROR(SEARCH("4",Q116)))</formula>
    </cfRule>
    <cfRule type="containsText" dxfId="248" priority="286" operator="containsText" text="3">
      <formula>NOT(ISERROR(SEARCH("3",Q116)))</formula>
    </cfRule>
    <cfRule type="containsText" dxfId="247" priority="287" operator="containsText" text="2">
      <formula>NOT(ISERROR(SEARCH("2",Q116)))</formula>
    </cfRule>
    <cfRule type="containsText" dxfId="246" priority="288" operator="containsText" text="1">
      <formula>NOT(ISERROR(SEARCH("1",Q116)))</formula>
    </cfRule>
  </conditionalFormatting>
  <conditionalFormatting sqref="Q116">
    <cfRule type="containsText" dxfId="245" priority="283" operator="containsText" text="0">
      <formula>NOT(ISERROR(SEARCH("0",Q116)))</formula>
    </cfRule>
  </conditionalFormatting>
  <conditionalFormatting sqref="S12 S20 S14 S28 S30">
    <cfRule type="containsText" dxfId="244" priority="235" operator="containsText" text="5">
      <formula>NOT(ISERROR(SEARCH("5",S12)))</formula>
    </cfRule>
    <cfRule type="containsText" dxfId="243" priority="236" operator="containsText" text="4">
      <formula>NOT(ISERROR(SEARCH("4",S12)))</formula>
    </cfRule>
    <cfRule type="containsText" dxfId="242" priority="237" operator="containsText" text="3">
      <formula>NOT(ISERROR(SEARCH("3",S12)))</formula>
    </cfRule>
    <cfRule type="containsText" dxfId="241" priority="238" operator="containsText" text="2">
      <formula>NOT(ISERROR(SEARCH("2",S12)))</formula>
    </cfRule>
    <cfRule type="containsText" dxfId="240" priority="239" operator="containsText" text="1">
      <formula>NOT(ISERROR(SEARCH("1",S12)))</formula>
    </cfRule>
  </conditionalFormatting>
  <conditionalFormatting sqref="S12 S14 S20 S28 S30">
    <cfRule type="containsText" dxfId="239" priority="234" operator="containsText" text="0">
      <formula>NOT(ISERROR(SEARCH("0",S12)))</formula>
    </cfRule>
  </conditionalFormatting>
  <conditionalFormatting sqref="S44 S48 S50 S52 S54 S56 S58 S60 S62 S64 S66 S68 S70 S72 S74 S76 S78">
    <cfRule type="containsText" dxfId="238" priority="229" operator="containsText" text="5">
      <formula>NOT(ISERROR(SEARCH("5",S44)))</formula>
    </cfRule>
    <cfRule type="containsText" dxfId="237" priority="230" operator="containsText" text="4">
      <formula>NOT(ISERROR(SEARCH("4",S44)))</formula>
    </cfRule>
    <cfRule type="containsText" dxfId="236" priority="231" operator="containsText" text="3">
      <formula>NOT(ISERROR(SEARCH("3",S44)))</formula>
    </cfRule>
    <cfRule type="containsText" dxfId="235" priority="232" operator="containsText" text="2">
      <formula>NOT(ISERROR(SEARCH("2",S44)))</formula>
    </cfRule>
    <cfRule type="containsText" dxfId="234" priority="233" operator="containsText" text="1">
      <formula>NOT(ISERROR(SEARCH("1",S44)))</formula>
    </cfRule>
  </conditionalFormatting>
  <conditionalFormatting sqref="S44 S48 S50 S52 S54 S56 S58 S60 S62 S64 S66 S68 S70 S72 S74 S76 S78">
    <cfRule type="containsText" dxfId="233" priority="228" operator="containsText" text="0">
      <formula>NOT(ISERROR(SEARCH("0",S44)))</formula>
    </cfRule>
  </conditionalFormatting>
  <conditionalFormatting sqref="S16">
    <cfRule type="containsText" dxfId="232" priority="223" operator="containsText" text="5">
      <formula>NOT(ISERROR(SEARCH("5",S16)))</formula>
    </cfRule>
    <cfRule type="containsText" dxfId="231" priority="224" operator="containsText" text="4">
      <formula>NOT(ISERROR(SEARCH("4",S16)))</formula>
    </cfRule>
    <cfRule type="containsText" dxfId="230" priority="225" operator="containsText" text="3">
      <formula>NOT(ISERROR(SEARCH("3",S16)))</formula>
    </cfRule>
    <cfRule type="containsText" dxfId="229" priority="226" operator="containsText" text="2">
      <formula>NOT(ISERROR(SEARCH("2",S16)))</formula>
    </cfRule>
    <cfRule type="containsText" dxfId="228" priority="227" operator="containsText" text="1">
      <formula>NOT(ISERROR(SEARCH("1",S16)))</formula>
    </cfRule>
  </conditionalFormatting>
  <conditionalFormatting sqref="S16">
    <cfRule type="containsText" dxfId="227" priority="222" operator="containsText" text="0">
      <formula>NOT(ISERROR(SEARCH("0",S16)))</formula>
    </cfRule>
  </conditionalFormatting>
  <conditionalFormatting sqref="S18">
    <cfRule type="containsText" dxfId="226" priority="217" operator="containsText" text="5">
      <formula>NOT(ISERROR(SEARCH("5",S18)))</formula>
    </cfRule>
    <cfRule type="containsText" dxfId="225" priority="218" operator="containsText" text="4">
      <formula>NOT(ISERROR(SEARCH("4",S18)))</formula>
    </cfRule>
    <cfRule type="containsText" dxfId="224" priority="219" operator="containsText" text="3">
      <formula>NOT(ISERROR(SEARCH("3",S18)))</formula>
    </cfRule>
    <cfRule type="containsText" dxfId="223" priority="220" operator="containsText" text="2">
      <formula>NOT(ISERROR(SEARCH("2",S18)))</formula>
    </cfRule>
    <cfRule type="containsText" dxfId="222" priority="221" operator="containsText" text="1">
      <formula>NOT(ISERROR(SEARCH("1",S18)))</formula>
    </cfRule>
  </conditionalFormatting>
  <conditionalFormatting sqref="S18">
    <cfRule type="containsText" dxfId="221" priority="216" operator="containsText" text="0">
      <formula>NOT(ISERROR(SEARCH("0",S18)))</formula>
    </cfRule>
  </conditionalFormatting>
  <conditionalFormatting sqref="S22">
    <cfRule type="containsText" dxfId="220" priority="211" operator="containsText" text="5">
      <formula>NOT(ISERROR(SEARCH("5",S22)))</formula>
    </cfRule>
    <cfRule type="containsText" dxfId="219" priority="212" operator="containsText" text="4">
      <formula>NOT(ISERROR(SEARCH("4",S22)))</formula>
    </cfRule>
    <cfRule type="containsText" dxfId="218" priority="213" operator="containsText" text="3">
      <formula>NOT(ISERROR(SEARCH("3",S22)))</formula>
    </cfRule>
    <cfRule type="containsText" dxfId="217" priority="214" operator="containsText" text="2">
      <formula>NOT(ISERROR(SEARCH("2",S22)))</formula>
    </cfRule>
    <cfRule type="containsText" dxfId="216" priority="215" operator="containsText" text="1">
      <formula>NOT(ISERROR(SEARCH("1",S22)))</formula>
    </cfRule>
  </conditionalFormatting>
  <conditionalFormatting sqref="S22">
    <cfRule type="containsText" dxfId="215" priority="210" operator="containsText" text="0">
      <formula>NOT(ISERROR(SEARCH("0",S22)))</formula>
    </cfRule>
  </conditionalFormatting>
  <conditionalFormatting sqref="S24">
    <cfRule type="containsText" dxfId="214" priority="205" operator="containsText" text="5">
      <formula>NOT(ISERROR(SEARCH("5",S24)))</formula>
    </cfRule>
    <cfRule type="containsText" dxfId="213" priority="206" operator="containsText" text="4">
      <formula>NOT(ISERROR(SEARCH("4",S24)))</formula>
    </cfRule>
    <cfRule type="containsText" dxfId="212" priority="207" operator="containsText" text="3">
      <formula>NOT(ISERROR(SEARCH("3",S24)))</formula>
    </cfRule>
    <cfRule type="containsText" dxfId="211" priority="208" operator="containsText" text="2">
      <formula>NOT(ISERROR(SEARCH("2",S24)))</formula>
    </cfRule>
    <cfRule type="containsText" dxfId="210" priority="209" operator="containsText" text="1">
      <formula>NOT(ISERROR(SEARCH("1",S24)))</formula>
    </cfRule>
  </conditionalFormatting>
  <conditionalFormatting sqref="S24">
    <cfRule type="containsText" dxfId="209" priority="204" operator="containsText" text="0">
      <formula>NOT(ISERROR(SEARCH("0",S24)))</formula>
    </cfRule>
  </conditionalFormatting>
  <conditionalFormatting sqref="S26">
    <cfRule type="containsText" dxfId="208" priority="199" operator="containsText" text="5">
      <formula>NOT(ISERROR(SEARCH("5",S26)))</formula>
    </cfRule>
    <cfRule type="containsText" dxfId="207" priority="200" operator="containsText" text="4">
      <formula>NOT(ISERROR(SEARCH("4",S26)))</formula>
    </cfRule>
    <cfRule type="containsText" dxfId="206" priority="201" operator="containsText" text="3">
      <formula>NOT(ISERROR(SEARCH("3",S26)))</formula>
    </cfRule>
    <cfRule type="containsText" dxfId="205" priority="202" operator="containsText" text="2">
      <formula>NOT(ISERROR(SEARCH("2",S26)))</formula>
    </cfRule>
    <cfRule type="containsText" dxfId="204" priority="203" operator="containsText" text="1">
      <formula>NOT(ISERROR(SEARCH("1",S26)))</formula>
    </cfRule>
  </conditionalFormatting>
  <conditionalFormatting sqref="S26">
    <cfRule type="containsText" dxfId="203" priority="198" operator="containsText" text="0">
      <formula>NOT(ISERROR(SEARCH("0",S26)))</formula>
    </cfRule>
  </conditionalFormatting>
  <conditionalFormatting sqref="S32">
    <cfRule type="containsText" dxfId="202" priority="193" operator="containsText" text="5">
      <formula>NOT(ISERROR(SEARCH("5",S32)))</formula>
    </cfRule>
    <cfRule type="containsText" dxfId="201" priority="194" operator="containsText" text="4">
      <formula>NOT(ISERROR(SEARCH("4",S32)))</formula>
    </cfRule>
    <cfRule type="containsText" dxfId="200" priority="195" operator="containsText" text="3">
      <formula>NOT(ISERROR(SEARCH("3",S32)))</formula>
    </cfRule>
    <cfRule type="containsText" dxfId="199" priority="196" operator="containsText" text="2">
      <formula>NOT(ISERROR(SEARCH("2",S32)))</formula>
    </cfRule>
    <cfRule type="containsText" dxfId="198" priority="197" operator="containsText" text="1">
      <formula>NOT(ISERROR(SEARCH("1",S32)))</formula>
    </cfRule>
  </conditionalFormatting>
  <conditionalFormatting sqref="S32">
    <cfRule type="containsText" dxfId="197" priority="192" operator="containsText" text="0">
      <formula>NOT(ISERROR(SEARCH("0",S32)))</formula>
    </cfRule>
  </conditionalFormatting>
  <conditionalFormatting sqref="S34">
    <cfRule type="containsText" dxfId="196" priority="187" operator="containsText" text="5">
      <formula>NOT(ISERROR(SEARCH("5",S34)))</formula>
    </cfRule>
    <cfRule type="containsText" dxfId="195" priority="188" operator="containsText" text="4">
      <formula>NOT(ISERROR(SEARCH("4",S34)))</formula>
    </cfRule>
    <cfRule type="containsText" dxfId="194" priority="189" operator="containsText" text="3">
      <formula>NOT(ISERROR(SEARCH("3",S34)))</formula>
    </cfRule>
    <cfRule type="containsText" dxfId="193" priority="190" operator="containsText" text="2">
      <formula>NOT(ISERROR(SEARCH("2",S34)))</formula>
    </cfRule>
    <cfRule type="containsText" dxfId="192" priority="191" operator="containsText" text="1">
      <formula>NOT(ISERROR(SEARCH("1",S34)))</formula>
    </cfRule>
  </conditionalFormatting>
  <conditionalFormatting sqref="S34">
    <cfRule type="containsText" dxfId="191" priority="186" operator="containsText" text="0">
      <formula>NOT(ISERROR(SEARCH("0",S34)))</formula>
    </cfRule>
  </conditionalFormatting>
  <conditionalFormatting sqref="S36">
    <cfRule type="containsText" dxfId="190" priority="181" operator="containsText" text="5">
      <formula>NOT(ISERROR(SEARCH("5",S36)))</formula>
    </cfRule>
    <cfRule type="containsText" dxfId="189" priority="182" operator="containsText" text="4">
      <formula>NOT(ISERROR(SEARCH("4",S36)))</formula>
    </cfRule>
    <cfRule type="containsText" dxfId="188" priority="183" operator="containsText" text="3">
      <formula>NOT(ISERROR(SEARCH("3",S36)))</formula>
    </cfRule>
    <cfRule type="containsText" dxfId="187" priority="184" operator="containsText" text="2">
      <formula>NOT(ISERROR(SEARCH("2",S36)))</formula>
    </cfRule>
    <cfRule type="containsText" dxfId="186" priority="185" operator="containsText" text="1">
      <formula>NOT(ISERROR(SEARCH("1",S36)))</formula>
    </cfRule>
  </conditionalFormatting>
  <conditionalFormatting sqref="S36">
    <cfRule type="containsText" dxfId="185" priority="180" operator="containsText" text="0">
      <formula>NOT(ISERROR(SEARCH("0",S36)))</formula>
    </cfRule>
  </conditionalFormatting>
  <conditionalFormatting sqref="S38">
    <cfRule type="containsText" dxfId="184" priority="175" operator="containsText" text="5">
      <formula>NOT(ISERROR(SEARCH("5",S38)))</formula>
    </cfRule>
    <cfRule type="containsText" dxfId="183" priority="176" operator="containsText" text="4">
      <formula>NOT(ISERROR(SEARCH("4",S38)))</formula>
    </cfRule>
    <cfRule type="containsText" dxfId="182" priority="177" operator="containsText" text="3">
      <formula>NOT(ISERROR(SEARCH("3",S38)))</formula>
    </cfRule>
    <cfRule type="containsText" dxfId="181" priority="178" operator="containsText" text="2">
      <formula>NOT(ISERROR(SEARCH("2",S38)))</formula>
    </cfRule>
    <cfRule type="containsText" dxfId="180" priority="179" operator="containsText" text="1">
      <formula>NOT(ISERROR(SEARCH("1",S38)))</formula>
    </cfRule>
  </conditionalFormatting>
  <conditionalFormatting sqref="S38">
    <cfRule type="containsText" dxfId="179" priority="174" operator="containsText" text="0">
      <formula>NOT(ISERROR(SEARCH("0",S38)))</formula>
    </cfRule>
  </conditionalFormatting>
  <conditionalFormatting sqref="S40">
    <cfRule type="containsText" dxfId="178" priority="169" operator="containsText" text="5">
      <formula>NOT(ISERROR(SEARCH("5",S40)))</formula>
    </cfRule>
    <cfRule type="containsText" dxfId="177" priority="170" operator="containsText" text="4">
      <formula>NOT(ISERROR(SEARCH("4",S40)))</formula>
    </cfRule>
    <cfRule type="containsText" dxfId="176" priority="171" operator="containsText" text="3">
      <formula>NOT(ISERROR(SEARCH("3",S40)))</formula>
    </cfRule>
    <cfRule type="containsText" dxfId="175" priority="172" operator="containsText" text="2">
      <formula>NOT(ISERROR(SEARCH("2",S40)))</formula>
    </cfRule>
    <cfRule type="containsText" dxfId="174" priority="173" operator="containsText" text="1">
      <formula>NOT(ISERROR(SEARCH("1",S40)))</formula>
    </cfRule>
  </conditionalFormatting>
  <conditionalFormatting sqref="S40">
    <cfRule type="containsText" dxfId="173" priority="168" operator="containsText" text="0">
      <formula>NOT(ISERROR(SEARCH("0",S40)))</formula>
    </cfRule>
  </conditionalFormatting>
  <conditionalFormatting sqref="S42">
    <cfRule type="containsText" dxfId="172" priority="163" operator="containsText" text="5">
      <formula>NOT(ISERROR(SEARCH("5",S42)))</formula>
    </cfRule>
    <cfRule type="containsText" dxfId="171" priority="164" operator="containsText" text="4">
      <formula>NOT(ISERROR(SEARCH("4",S42)))</formula>
    </cfRule>
    <cfRule type="containsText" dxfId="170" priority="165" operator="containsText" text="3">
      <formula>NOT(ISERROR(SEARCH("3",S42)))</formula>
    </cfRule>
    <cfRule type="containsText" dxfId="169" priority="166" operator="containsText" text="2">
      <formula>NOT(ISERROR(SEARCH("2",S42)))</formula>
    </cfRule>
    <cfRule type="containsText" dxfId="168" priority="167" operator="containsText" text="1">
      <formula>NOT(ISERROR(SEARCH("1",S42)))</formula>
    </cfRule>
  </conditionalFormatting>
  <conditionalFormatting sqref="S42">
    <cfRule type="containsText" dxfId="167" priority="162" operator="containsText" text="0">
      <formula>NOT(ISERROR(SEARCH("0",S42)))</formula>
    </cfRule>
  </conditionalFormatting>
  <conditionalFormatting sqref="S46">
    <cfRule type="containsText" dxfId="166" priority="157" operator="containsText" text="5">
      <formula>NOT(ISERROR(SEARCH("5",S46)))</formula>
    </cfRule>
    <cfRule type="containsText" dxfId="165" priority="158" operator="containsText" text="4">
      <formula>NOT(ISERROR(SEARCH("4",S46)))</formula>
    </cfRule>
    <cfRule type="containsText" dxfId="164" priority="159" operator="containsText" text="3">
      <formula>NOT(ISERROR(SEARCH("3",S46)))</formula>
    </cfRule>
    <cfRule type="containsText" dxfId="163" priority="160" operator="containsText" text="2">
      <formula>NOT(ISERROR(SEARCH("2",S46)))</formula>
    </cfRule>
    <cfRule type="containsText" dxfId="162" priority="161" operator="containsText" text="1">
      <formula>NOT(ISERROR(SEARCH("1",S46)))</formula>
    </cfRule>
  </conditionalFormatting>
  <conditionalFormatting sqref="S46">
    <cfRule type="containsText" dxfId="161" priority="156" operator="containsText" text="0">
      <formula>NOT(ISERROR(SEARCH("0",S46)))</formula>
    </cfRule>
  </conditionalFormatting>
  <conditionalFormatting sqref="S80">
    <cfRule type="containsText" dxfId="160" priority="151" operator="containsText" text="5">
      <formula>NOT(ISERROR(SEARCH("5",S80)))</formula>
    </cfRule>
    <cfRule type="containsText" dxfId="159" priority="152" operator="containsText" text="4">
      <formula>NOT(ISERROR(SEARCH("4",S80)))</formula>
    </cfRule>
    <cfRule type="containsText" dxfId="158" priority="153" operator="containsText" text="3">
      <formula>NOT(ISERROR(SEARCH("3",S80)))</formula>
    </cfRule>
    <cfRule type="containsText" dxfId="157" priority="154" operator="containsText" text="2">
      <formula>NOT(ISERROR(SEARCH("2",S80)))</formula>
    </cfRule>
    <cfRule type="containsText" dxfId="156" priority="155" operator="containsText" text="1">
      <formula>NOT(ISERROR(SEARCH("1",S80)))</formula>
    </cfRule>
  </conditionalFormatting>
  <conditionalFormatting sqref="S80">
    <cfRule type="containsText" dxfId="155" priority="150" operator="containsText" text="0">
      <formula>NOT(ISERROR(SEARCH("0",S80)))</formula>
    </cfRule>
  </conditionalFormatting>
  <conditionalFormatting sqref="S82">
    <cfRule type="containsText" dxfId="154" priority="145" operator="containsText" text="5">
      <formula>NOT(ISERROR(SEARCH("5",S82)))</formula>
    </cfRule>
    <cfRule type="containsText" dxfId="153" priority="146" operator="containsText" text="4">
      <formula>NOT(ISERROR(SEARCH("4",S82)))</formula>
    </cfRule>
    <cfRule type="containsText" dxfId="152" priority="147" operator="containsText" text="3">
      <formula>NOT(ISERROR(SEARCH("3",S82)))</formula>
    </cfRule>
    <cfRule type="containsText" dxfId="151" priority="148" operator="containsText" text="2">
      <formula>NOT(ISERROR(SEARCH("2",S82)))</formula>
    </cfRule>
    <cfRule type="containsText" dxfId="150" priority="149" operator="containsText" text="1">
      <formula>NOT(ISERROR(SEARCH("1",S82)))</formula>
    </cfRule>
  </conditionalFormatting>
  <conditionalFormatting sqref="S82">
    <cfRule type="containsText" dxfId="149" priority="144" operator="containsText" text="0">
      <formula>NOT(ISERROR(SEARCH("0",S82)))</formula>
    </cfRule>
  </conditionalFormatting>
  <conditionalFormatting sqref="S84">
    <cfRule type="containsText" dxfId="148" priority="139" operator="containsText" text="5">
      <formula>NOT(ISERROR(SEARCH("5",S84)))</formula>
    </cfRule>
    <cfRule type="containsText" dxfId="147" priority="140" operator="containsText" text="4">
      <formula>NOT(ISERROR(SEARCH("4",S84)))</formula>
    </cfRule>
    <cfRule type="containsText" dxfId="146" priority="141" operator="containsText" text="3">
      <formula>NOT(ISERROR(SEARCH("3",S84)))</formula>
    </cfRule>
    <cfRule type="containsText" dxfId="145" priority="142" operator="containsText" text="2">
      <formula>NOT(ISERROR(SEARCH("2",S84)))</formula>
    </cfRule>
    <cfRule type="containsText" dxfId="144" priority="143" operator="containsText" text="1">
      <formula>NOT(ISERROR(SEARCH("1",S84)))</formula>
    </cfRule>
  </conditionalFormatting>
  <conditionalFormatting sqref="S84">
    <cfRule type="containsText" dxfId="143" priority="138" operator="containsText" text="0">
      <formula>NOT(ISERROR(SEARCH("0",S84)))</formula>
    </cfRule>
  </conditionalFormatting>
  <conditionalFormatting sqref="S86">
    <cfRule type="containsText" dxfId="142" priority="133" operator="containsText" text="5">
      <formula>NOT(ISERROR(SEARCH("5",S86)))</formula>
    </cfRule>
    <cfRule type="containsText" dxfId="141" priority="134" operator="containsText" text="4">
      <formula>NOT(ISERROR(SEARCH("4",S86)))</formula>
    </cfRule>
    <cfRule type="containsText" dxfId="140" priority="135" operator="containsText" text="3">
      <formula>NOT(ISERROR(SEARCH("3",S86)))</formula>
    </cfRule>
    <cfRule type="containsText" dxfId="139" priority="136" operator="containsText" text="2">
      <formula>NOT(ISERROR(SEARCH("2",S86)))</formula>
    </cfRule>
    <cfRule type="containsText" dxfId="138" priority="137" operator="containsText" text="1">
      <formula>NOT(ISERROR(SEARCH("1",S86)))</formula>
    </cfRule>
  </conditionalFormatting>
  <conditionalFormatting sqref="S86">
    <cfRule type="containsText" dxfId="137" priority="132" operator="containsText" text="0">
      <formula>NOT(ISERROR(SEARCH("0",S86)))</formula>
    </cfRule>
  </conditionalFormatting>
  <conditionalFormatting sqref="S88">
    <cfRule type="containsText" dxfId="136" priority="127" operator="containsText" text="5">
      <formula>NOT(ISERROR(SEARCH("5",S88)))</formula>
    </cfRule>
    <cfRule type="containsText" dxfId="135" priority="128" operator="containsText" text="4">
      <formula>NOT(ISERROR(SEARCH("4",S88)))</formula>
    </cfRule>
    <cfRule type="containsText" dxfId="134" priority="129" operator="containsText" text="3">
      <formula>NOT(ISERROR(SEARCH("3",S88)))</formula>
    </cfRule>
    <cfRule type="containsText" dxfId="133" priority="130" operator="containsText" text="2">
      <formula>NOT(ISERROR(SEARCH("2",S88)))</formula>
    </cfRule>
    <cfRule type="containsText" dxfId="132" priority="131" operator="containsText" text="1">
      <formula>NOT(ISERROR(SEARCH("1",S88)))</formula>
    </cfRule>
  </conditionalFormatting>
  <conditionalFormatting sqref="S88">
    <cfRule type="containsText" dxfId="131" priority="126" operator="containsText" text="0">
      <formula>NOT(ISERROR(SEARCH("0",S88)))</formula>
    </cfRule>
  </conditionalFormatting>
  <conditionalFormatting sqref="S90">
    <cfRule type="containsText" dxfId="130" priority="121" operator="containsText" text="5">
      <formula>NOT(ISERROR(SEARCH("5",S90)))</formula>
    </cfRule>
    <cfRule type="containsText" dxfId="129" priority="122" operator="containsText" text="4">
      <formula>NOT(ISERROR(SEARCH("4",S90)))</formula>
    </cfRule>
    <cfRule type="containsText" dxfId="128" priority="123" operator="containsText" text="3">
      <formula>NOT(ISERROR(SEARCH("3",S90)))</formula>
    </cfRule>
    <cfRule type="containsText" dxfId="127" priority="124" operator="containsText" text="2">
      <formula>NOT(ISERROR(SEARCH("2",S90)))</formula>
    </cfRule>
    <cfRule type="containsText" dxfId="126" priority="125" operator="containsText" text="1">
      <formula>NOT(ISERROR(SEARCH("1",S90)))</formula>
    </cfRule>
  </conditionalFormatting>
  <conditionalFormatting sqref="S90">
    <cfRule type="containsText" dxfId="125" priority="120" operator="containsText" text="0">
      <formula>NOT(ISERROR(SEARCH("0",S90)))</formula>
    </cfRule>
  </conditionalFormatting>
  <conditionalFormatting sqref="S92">
    <cfRule type="containsText" dxfId="124" priority="115" operator="containsText" text="5">
      <formula>NOT(ISERROR(SEARCH("5",S92)))</formula>
    </cfRule>
    <cfRule type="containsText" dxfId="123" priority="116" operator="containsText" text="4">
      <formula>NOT(ISERROR(SEARCH("4",S92)))</formula>
    </cfRule>
    <cfRule type="containsText" dxfId="122" priority="117" operator="containsText" text="3">
      <formula>NOT(ISERROR(SEARCH("3",S92)))</formula>
    </cfRule>
    <cfRule type="containsText" dxfId="121" priority="118" operator="containsText" text="2">
      <formula>NOT(ISERROR(SEARCH("2",S92)))</formula>
    </cfRule>
    <cfRule type="containsText" dxfId="120" priority="119" operator="containsText" text="1">
      <formula>NOT(ISERROR(SEARCH("1",S92)))</formula>
    </cfRule>
  </conditionalFormatting>
  <conditionalFormatting sqref="S92">
    <cfRule type="containsText" dxfId="119" priority="114" operator="containsText" text="0">
      <formula>NOT(ISERROR(SEARCH("0",S92)))</formula>
    </cfRule>
  </conditionalFormatting>
  <conditionalFormatting sqref="S94">
    <cfRule type="containsText" dxfId="118" priority="109" operator="containsText" text="5">
      <formula>NOT(ISERROR(SEARCH("5",S94)))</formula>
    </cfRule>
    <cfRule type="containsText" dxfId="117" priority="110" operator="containsText" text="4">
      <formula>NOT(ISERROR(SEARCH("4",S94)))</formula>
    </cfRule>
    <cfRule type="containsText" dxfId="116" priority="111" operator="containsText" text="3">
      <formula>NOT(ISERROR(SEARCH("3",S94)))</formula>
    </cfRule>
    <cfRule type="containsText" dxfId="115" priority="112" operator="containsText" text="2">
      <formula>NOT(ISERROR(SEARCH("2",S94)))</formula>
    </cfRule>
    <cfRule type="containsText" dxfId="114" priority="113" operator="containsText" text="1">
      <formula>NOT(ISERROR(SEARCH("1",S94)))</formula>
    </cfRule>
  </conditionalFormatting>
  <conditionalFormatting sqref="S94">
    <cfRule type="containsText" dxfId="113" priority="108" operator="containsText" text="0">
      <formula>NOT(ISERROR(SEARCH("0",S94)))</formula>
    </cfRule>
  </conditionalFormatting>
  <conditionalFormatting sqref="S96">
    <cfRule type="containsText" dxfId="112" priority="103" operator="containsText" text="5">
      <formula>NOT(ISERROR(SEARCH("5",S96)))</formula>
    </cfRule>
    <cfRule type="containsText" dxfId="111" priority="104" operator="containsText" text="4">
      <formula>NOT(ISERROR(SEARCH("4",S96)))</formula>
    </cfRule>
    <cfRule type="containsText" dxfId="110" priority="105" operator="containsText" text="3">
      <formula>NOT(ISERROR(SEARCH("3",S96)))</formula>
    </cfRule>
    <cfRule type="containsText" dxfId="109" priority="106" operator="containsText" text="2">
      <formula>NOT(ISERROR(SEARCH("2",S96)))</formula>
    </cfRule>
    <cfRule type="containsText" dxfId="108" priority="107" operator="containsText" text="1">
      <formula>NOT(ISERROR(SEARCH("1",S96)))</formula>
    </cfRule>
  </conditionalFormatting>
  <conditionalFormatting sqref="S96">
    <cfRule type="containsText" dxfId="107" priority="102" operator="containsText" text="0">
      <formula>NOT(ISERROR(SEARCH("0",S96)))</formula>
    </cfRule>
  </conditionalFormatting>
  <conditionalFormatting sqref="S98">
    <cfRule type="containsText" dxfId="106" priority="97" operator="containsText" text="5">
      <formula>NOT(ISERROR(SEARCH("5",S98)))</formula>
    </cfRule>
    <cfRule type="containsText" dxfId="105" priority="98" operator="containsText" text="4">
      <formula>NOT(ISERROR(SEARCH("4",S98)))</formula>
    </cfRule>
    <cfRule type="containsText" dxfId="104" priority="99" operator="containsText" text="3">
      <formula>NOT(ISERROR(SEARCH("3",S98)))</formula>
    </cfRule>
    <cfRule type="containsText" dxfId="103" priority="100" operator="containsText" text="2">
      <formula>NOT(ISERROR(SEARCH("2",S98)))</formula>
    </cfRule>
    <cfRule type="containsText" dxfId="102" priority="101" operator="containsText" text="1">
      <formula>NOT(ISERROR(SEARCH("1",S98)))</formula>
    </cfRule>
  </conditionalFormatting>
  <conditionalFormatting sqref="S98">
    <cfRule type="containsText" dxfId="101" priority="96" operator="containsText" text="0">
      <formula>NOT(ISERROR(SEARCH("0",S98)))</formula>
    </cfRule>
  </conditionalFormatting>
  <conditionalFormatting sqref="S100">
    <cfRule type="containsText" dxfId="100" priority="91" operator="containsText" text="5">
      <formula>NOT(ISERROR(SEARCH("5",S100)))</formula>
    </cfRule>
    <cfRule type="containsText" dxfId="99" priority="92" operator="containsText" text="4">
      <formula>NOT(ISERROR(SEARCH("4",S100)))</formula>
    </cfRule>
    <cfRule type="containsText" dxfId="98" priority="93" operator="containsText" text="3">
      <formula>NOT(ISERROR(SEARCH("3",S100)))</formula>
    </cfRule>
    <cfRule type="containsText" dxfId="97" priority="94" operator="containsText" text="2">
      <formula>NOT(ISERROR(SEARCH("2",S100)))</formula>
    </cfRule>
    <cfRule type="containsText" dxfId="96" priority="95" operator="containsText" text="1">
      <formula>NOT(ISERROR(SEARCH("1",S100)))</formula>
    </cfRule>
  </conditionalFormatting>
  <conditionalFormatting sqref="S100">
    <cfRule type="containsText" dxfId="95" priority="90" operator="containsText" text="0">
      <formula>NOT(ISERROR(SEARCH("0",S100)))</formula>
    </cfRule>
  </conditionalFormatting>
  <conditionalFormatting sqref="S102">
    <cfRule type="containsText" dxfId="94" priority="89" operator="containsText" text="0">
      <formula>NOT(ISERROR(SEARCH("0",S102)))</formula>
    </cfRule>
  </conditionalFormatting>
  <conditionalFormatting sqref="S102">
    <cfRule type="containsText" dxfId="93" priority="85" operator="containsText" text="3">
      <formula>NOT(ISERROR(SEARCH("3",S102)))</formula>
    </cfRule>
    <cfRule type="containsText" dxfId="92" priority="86" operator="containsText" text="4">
      <formula>NOT(ISERROR(SEARCH("4",S102)))</formula>
    </cfRule>
    <cfRule type="containsText" dxfId="91" priority="87" operator="containsText" text="1">
      <formula>NOT(ISERROR(SEARCH("1",S102)))</formula>
    </cfRule>
    <cfRule type="containsText" dxfId="90" priority="88" operator="containsText" text="2">
      <formula>NOT(ISERROR(SEARCH("2",S102)))</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'1. Inputs'!$C$21:$C$24</xm:f>
          </x14:formula1>
          <xm:sqref>B8</xm:sqref>
        </x14:dataValidation>
        <x14:dataValidation type="list" allowBlank="1" showInputMessage="1" showErrorMessage="1" xr:uid="{00000000-0002-0000-0400-000001000000}">
          <x14:formula1>
            <xm:f>'1. Inputs'!$D$30:$D$35</xm:f>
          </x14:formula1>
          <xm:sqref>E54 S104 S100:S102 S116 S120:S128 S130 S76 S74 S72 S70 S68 S58 S56 S110 S78 S106 S118 S98 S96 S94 S92 S90 S88 S86 S84 S82 S80 S66 S64 S62 S60 S54 S52 S50 S48 S46 S44 S40 S36 S38 S42 S34 S32 S30 S28 S26 S24 S20 S22 S18 S16 S14 S12 S112 S114 S108 Q24 Q20 Q22 Q18 Q16 Q14 Q12 Q112 Q114 Q108 O24 O20 O22 O18 O16 O14 O12 O112 O114 O108 Q104 Q100:Q102 Q116 Q120:Q128 Q130 Q76 Q74 Q72 Q70 Q68 O104 O100:O102 O116 O120:O128 O130 O76 O74 O72 O70 O68 O58 O56 O110 O78 O106 O118 O98 O96 O94 O92 O90 O88 O86 O84 O82 O80 O66 O64 O62 O60 O54 O52 O50 O48 O46 O44 O40 O36 O38 O42 O34 O32 M104 M100:M102 M116 M120:M128 M130 M76 M74 M72 M70 M68 M58 M56 Q58 Q56 Q110 Q78 Q106 Q118 Q98 Q96 Q94 Q92 Q90 Q88 Q86 Q84 Q82 Q80 Q66 Q64 Q62 Q60 Q54 Q52 Q50 Q48 Q46 Q44 Q40 Q36 Q38 Q42 M110 M78 M106 M118 M98 M96 M94 M92 M90 M88 M86 M84 M82 M80 M66 M64 M62 M60 M54 M52 M50 M48 M46 M44 M40 Q34 M36 M38 M42 M34 M32 M30 M28 M26 M24 M20 M22 M18 M16 M14 M12 Q32 E114 G114 K112 I112 G112 E112 I114 I116:I131 O30 M112 Q30 K114 E110 G110 K108 I108 G108 E108 I110 K110 K116:K131 E106 G106 I106 K106 E100:E104 K100:K104 I100:I104 G100:G104 K98 E98 G98 K96 I96 G96 E96 I98 K94 E94 G94 K92 I92 G92 E92 I94 K90 E90 G90 K88 I88 G88 E88 I90 K86 E86 G86 K84 I84 G84 E84 I86 K82 E82 G82 K80 I80 G80 E80 I82 K78 E78 G78 K76 I76 G76 E76 I78 I74 K74 E74 G74 K68:K72 I68:I72 G68:G72 E68:E72 G66 I66 K66 E66 E56:E64 K56:K64 I56:I64 G56:G64 G50 I50 K50 K48 I48 G48 E48 G46 I46 K46 I52 Q28 M114 O28 G52 K44 I44 G44 E44 E42 K40 E40 G40 I40 G42 I42 K52 E46 AC12:AC131 AA12:AA131 Y12:Y131 W12:W131 AG12:AG131 AI12:AI131 AK12:AK131 AE12:AE131 E38 K36 E36 G36 I36 G38 I38 K38 K42 K34 E34 K32 E32 G32 I32 G34 I34 K30 I30 G30 E30 E28 G28 I28 K28 I26 K26 E26 K24 E24 G24 I24 G26 E20 G20 I20 K20 I22 E22 K22 G22 G18 I18 K18 E18 K16 E16 G16 E14 G14 I14 K14 K12 I12 G12 E12 Q26 M108 O26 E116:E131 G116:G131 I16 E50:E52 G54 I54 K54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BA104"/>
  <sheetViews>
    <sheetView showGridLines="0" tabSelected="1" zoomScale="70" zoomScaleNormal="70" workbookViewId="0">
      <pane xSplit="2" ySplit="14" topLeftCell="C15" activePane="bottomRight" state="frozen"/>
      <selection pane="topRight" activeCell="D1" sqref="D1"/>
      <selection pane="bottomLeft" activeCell="A16" sqref="A16"/>
      <selection pane="bottomRight" activeCell="B37" sqref="B37:B38"/>
    </sheetView>
  </sheetViews>
  <sheetFormatPr defaultColWidth="8.7265625" defaultRowHeight="14.5" outlineLevelRow="2" outlineLevelCol="1" x14ac:dyDescent="0.35"/>
  <cols>
    <col min="1" max="1" width="15.7265625" style="9" customWidth="1"/>
    <col min="2" max="2" width="78.81640625" style="9" customWidth="1"/>
    <col min="3" max="5" width="20.7265625" style="9" customWidth="1"/>
    <col min="6" max="6" width="25.7265625" style="9" customWidth="1"/>
    <col min="7" max="7" width="20.7265625" style="9" customWidth="1"/>
    <col min="8" max="11" width="20.7265625" style="9" hidden="1" customWidth="1" outlineLevel="1"/>
    <col min="12" max="12" width="8.7265625" style="9" collapsed="1"/>
    <col min="13" max="16384" width="8.7265625" style="9"/>
  </cols>
  <sheetData>
    <row r="1" spans="1:53" ht="12" customHeight="1" x14ac:dyDescent="0.35"/>
    <row r="2" spans="1:53" ht="31.5" customHeight="1" x14ac:dyDescent="0.35">
      <c r="A2" s="12">
        <v>4</v>
      </c>
      <c r="B2" s="12" t="s">
        <v>106</v>
      </c>
      <c r="C2" s="5"/>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row>
    <row r="3" spans="1:53" s="61" customFormat="1" ht="15.5" x14ac:dyDescent="0.35">
      <c r="A3" s="57" t="s">
        <v>14</v>
      </c>
      <c r="B3" s="56" t="s">
        <v>309</v>
      </c>
      <c r="C3" s="38"/>
      <c r="D3" s="38"/>
      <c r="E3" s="38"/>
      <c r="F3" s="38"/>
      <c r="G3" s="38"/>
      <c r="H3" s="38"/>
      <c r="I3" s="38"/>
      <c r="J3" s="38"/>
      <c r="K3" s="38"/>
    </row>
    <row r="4" spans="1:53" s="61" customFormat="1" ht="15.5" x14ac:dyDescent="0.35">
      <c r="A4" s="57"/>
      <c r="B4" s="21" t="s">
        <v>310</v>
      </c>
      <c r="C4" s="38"/>
      <c r="D4" s="38"/>
      <c r="E4" s="38"/>
      <c r="F4" s="38"/>
      <c r="G4" s="38"/>
      <c r="H4" s="38"/>
      <c r="I4" s="38"/>
      <c r="J4" s="38"/>
      <c r="K4" s="38"/>
    </row>
    <row r="5" spans="1:53" s="61" customFormat="1" ht="15.5" x14ac:dyDescent="0.35">
      <c r="A5" s="57"/>
      <c r="B5" s="56" t="s">
        <v>163</v>
      </c>
      <c r="C5" s="38"/>
      <c r="D5" s="38"/>
      <c r="E5" s="38"/>
      <c r="F5" s="38"/>
      <c r="G5" s="38"/>
      <c r="H5" s="38"/>
      <c r="I5" s="38"/>
      <c r="J5" s="38"/>
      <c r="K5" s="38"/>
    </row>
    <row r="6" spans="1:53" s="61" customFormat="1" ht="15.5" x14ac:dyDescent="0.35">
      <c r="A6" s="57"/>
      <c r="B6" s="56" t="s">
        <v>164</v>
      </c>
      <c r="C6" s="38"/>
      <c r="D6" s="38"/>
      <c r="E6" s="38"/>
      <c r="F6" s="38"/>
      <c r="G6" s="38"/>
      <c r="H6" s="38"/>
      <c r="I6" s="38"/>
      <c r="J6" s="38"/>
      <c r="K6" s="38"/>
    </row>
    <row r="7" spans="1:53" ht="15.5" x14ac:dyDescent="0.35">
      <c r="A7" s="16"/>
      <c r="B7" s="23"/>
      <c r="C7" s="23"/>
      <c r="D7" s="23"/>
      <c r="E7" s="23"/>
      <c r="F7" s="23"/>
      <c r="G7" s="23"/>
      <c r="H7" s="23"/>
      <c r="I7" s="23"/>
      <c r="J7" s="23"/>
      <c r="K7" s="23"/>
    </row>
    <row r="8" spans="1:53" ht="15.5" x14ac:dyDescent="0.35">
      <c r="A8" s="10"/>
      <c r="B8" s="62" t="s">
        <v>107</v>
      </c>
      <c r="C8" s="62" t="s">
        <v>108</v>
      </c>
      <c r="D8" s="62" t="str">
        <f>'1. Inputs'!$B$16</f>
        <v>1. Option name</v>
      </c>
      <c r="E8" s="62" t="str">
        <f>'1. Inputs'!$D$16</f>
        <v>2. Option name</v>
      </c>
      <c r="F8" s="62" t="str">
        <f>'1. Inputs'!$F$16</f>
        <v>3. Option name</v>
      </c>
      <c r="G8" s="62" t="str">
        <f>'1. Inputs'!$H$16</f>
        <v>4. Option name</v>
      </c>
      <c r="H8" s="62" t="str">
        <f>'1. Inputs'!$J$16</f>
        <v>5. Option name</v>
      </c>
      <c r="I8" s="62" t="str">
        <f>'1. Inputs'!$L$16</f>
        <v>6. Option name</v>
      </c>
      <c r="J8" s="62" t="str">
        <f>'1. Inputs'!$N$16</f>
        <v>7. Option name</v>
      </c>
      <c r="K8" s="62" t="str">
        <f>'1. Inputs'!$P$16</f>
        <v>8. Option name</v>
      </c>
    </row>
    <row r="9" spans="1:53" ht="15.5" hidden="1" outlineLevel="1" x14ac:dyDescent="0.35">
      <c r="A9" s="10"/>
      <c r="B9" s="98" t="str">
        <f>'3. MCA_Scenario'!B12</f>
        <v>Not completed for this example</v>
      </c>
      <c r="C9" s="117">
        <f>SUM(C10:C11)</f>
        <v>0</v>
      </c>
      <c r="D9" s="122">
        <f>SUMPRODUCT($C10:$C11,D10:D11)</f>
        <v>0</v>
      </c>
      <c r="E9" s="122">
        <f t="shared" ref="E9:K9" si="0">SUMPRODUCT($C10:$C11,E10:E11)</f>
        <v>0</v>
      </c>
      <c r="F9" s="122">
        <f t="shared" si="0"/>
        <v>0</v>
      </c>
      <c r="G9" s="122">
        <f t="shared" si="0"/>
        <v>0</v>
      </c>
      <c r="H9" s="122">
        <f t="shared" si="0"/>
        <v>0</v>
      </c>
      <c r="I9" s="122">
        <f t="shared" si="0"/>
        <v>0</v>
      </c>
      <c r="J9" s="122">
        <f t="shared" si="0"/>
        <v>0</v>
      </c>
      <c r="K9" s="122">
        <f t="shared" si="0"/>
        <v>0</v>
      </c>
    </row>
    <row r="10" spans="1:53" ht="15.5" hidden="1" outlineLevel="1" x14ac:dyDescent="0.35">
      <c r="A10" s="10"/>
      <c r="B10" s="115" t="str">
        <f>'3. MCA_Scenario'!C12</f>
        <v>Not completed for this example</v>
      </c>
      <c r="C10" s="116">
        <f>'3. MCA_Scenario'!D12</f>
        <v>0</v>
      </c>
      <c r="D10" s="121">
        <f>'3. MCA_Scenario'!E12</f>
        <v>0</v>
      </c>
      <c r="E10" s="121">
        <f>'3. MCA_Scenario'!G12</f>
        <v>0</v>
      </c>
      <c r="F10" s="121">
        <f>'3. MCA_Scenario'!I12</f>
        <v>0</v>
      </c>
      <c r="G10" s="121">
        <f>'3. MCA_Scenario'!K12</f>
        <v>0</v>
      </c>
      <c r="H10" s="121">
        <f>'3. MCA_Scenario'!M12</f>
        <v>0</v>
      </c>
      <c r="I10" s="121">
        <f>'3. MCA_Scenario'!O12</f>
        <v>0</v>
      </c>
      <c r="J10" s="121">
        <f>'3. MCA_Scenario'!Q12</f>
        <v>0</v>
      </c>
      <c r="K10" s="121">
        <f>'3. MCA_Scenario'!S12</f>
        <v>0</v>
      </c>
    </row>
    <row r="11" spans="1:53" ht="15.5" hidden="1" outlineLevel="1" x14ac:dyDescent="0.35">
      <c r="A11" s="10"/>
      <c r="B11" s="115" t="str">
        <f>'3. MCA_Scenario'!C14</f>
        <v>Not completed for this example</v>
      </c>
      <c r="C11" s="116">
        <f>'3. MCA_Scenario'!D14</f>
        <v>0</v>
      </c>
      <c r="D11" s="121">
        <f>'3. MCA_Scenario'!E14</f>
        <v>0</v>
      </c>
      <c r="E11" s="121">
        <f>'3. MCA_Scenario'!G14</f>
        <v>0</v>
      </c>
      <c r="F11" s="121">
        <f>'3. MCA_Scenario'!I14</f>
        <v>0</v>
      </c>
      <c r="G11" s="121">
        <f>'3. MCA_Scenario'!K14</f>
        <v>0</v>
      </c>
      <c r="H11" s="121">
        <f>'3. MCA_Scenario'!M14</f>
        <v>0</v>
      </c>
      <c r="I11" s="121">
        <f>'3. MCA_Scenario'!O14</f>
        <v>0</v>
      </c>
      <c r="J11" s="121">
        <f>'3. MCA_Scenario'!Q14</f>
        <v>0</v>
      </c>
      <c r="K11" s="121">
        <f>'3. MCA_Scenario'!S14</f>
        <v>0</v>
      </c>
    </row>
    <row r="12" spans="1:53" ht="15.5" hidden="1" outlineLevel="1" x14ac:dyDescent="0.35">
      <c r="A12" s="10"/>
      <c r="B12" s="98" t="str">
        <f>'3. MCA_Scenario'!B16</f>
        <v>Not completed for this example</v>
      </c>
      <c r="C12" s="117">
        <f>SUM(C13:C14)</f>
        <v>0</v>
      </c>
      <c r="D12" s="122">
        <f>SUMPRODUCT($C13:$C14,D13:D14)</f>
        <v>0</v>
      </c>
      <c r="E12" s="122">
        <f t="shared" ref="E12" si="1">SUMPRODUCT($C13:$C14,E13:E14)</f>
        <v>0</v>
      </c>
      <c r="F12" s="122">
        <f t="shared" ref="F12" si="2">SUMPRODUCT($C13:$C14,F13:F14)</f>
        <v>0</v>
      </c>
      <c r="G12" s="122">
        <f t="shared" ref="G12" si="3">SUMPRODUCT($C13:$C14,G13:G14)</f>
        <v>0</v>
      </c>
      <c r="H12" s="122">
        <f t="shared" ref="H12" si="4">SUMPRODUCT($C13:$C14,H13:H14)</f>
        <v>0</v>
      </c>
      <c r="I12" s="122">
        <f t="shared" ref="I12" si="5">SUMPRODUCT($C13:$C14,I13:I14)</f>
        <v>0</v>
      </c>
      <c r="J12" s="122">
        <f t="shared" ref="J12" si="6">SUMPRODUCT($C13:$C14,J13:J14)</f>
        <v>0</v>
      </c>
      <c r="K12" s="122">
        <f t="shared" ref="K12" si="7">SUMPRODUCT($C13:$C14,K13:K14)</f>
        <v>0</v>
      </c>
    </row>
    <row r="13" spans="1:53" ht="15.5" hidden="1" outlineLevel="1" x14ac:dyDescent="0.35">
      <c r="A13" s="10"/>
      <c r="B13" s="115" t="str">
        <f>'3. MCA_Scenario'!C16</f>
        <v>Not completed for this example</v>
      </c>
      <c r="C13" s="116">
        <f>'3. MCA_Scenario'!D16</f>
        <v>0</v>
      </c>
      <c r="D13" s="121">
        <f>'3. MCA_Scenario'!E16</f>
        <v>0</v>
      </c>
      <c r="E13" s="121">
        <f>'3. MCA_Scenario'!G16</f>
        <v>0</v>
      </c>
      <c r="F13" s="121">
        <f>'3. MCA_Scenario'!I16</f>
        <v>0</v>
      </c>
      <c r="G13" s="121">
        <f>'3. MCA_Scenario'!K16</f>
        <v>0</v>
      </c>
      <c r="H13" s="121">
        <f>'3. MCA_Scenario'!M16</f>
        <v>0</v>
      </c>
      <c r="I13" s="121">
        <f>'3. MCA_Scenario'!O16</f>
        <v>0</v>
      </c>
      <c r="J13" s="121">
        <f>'3. MCA_Scenario'!Q16</f>
        <v>0</v>
      </c>
      <c r="K13" s="121">
        <f>'3. MCA_Scenario'!S16</f>
        <v>0</v>
      </c>
    </row>
    <row r="14" spans="1:53" ht="15.5" hidden="1" outlineLevel="1" x14ac:dyDescent="0.35">
      <c r="A14" s="10"/>
      <c r="B14" s="115" t="str">
        <f>'3. MCA_Scenario'!C18</f>
        <v>Not completed for this example</v>
      </c>
      <c r="C14" s="116">
        <f>'3. MCA_Scenario'!D18</f>
        <v>0</v>
      </c>
      <c r="D14" s="121">
        <f>'3. MCA_Scenario'!E18</f>
        <v>0</v>
      </c>
      <c r="E14" s="121">
        <f>'3. MCA_Scenario'!G18</f>
        <v>0</v>
      </c>
      <c r="F14" s="121">
        <f>'3. MCA_Scenario'!I18</f>
        <v>0</v>
      </c>
      <c r="G14" s="121">
        <f>'3. MCA_Scenario'!K18</f>
        <v>0</v>
      </c>
      <c r="H14" s="121">
        <f>'3. MCA_Scenario'!M18</f>
        <v>0</v>
      </c>
      <c r="I14" s="121">
        <f>'3. MCA_Scenario'!O18</f>
        <v>0</v>
      </c>
      <c r="J14" s="121">
        <f>'3. MCA_Scenario'!Q18</f>
        <v>0</v>
      </c>
      <c r="K14" s="121">
        <f>'3. MCA_Scenario'!S18</f>
        <v>0</v>
      </c>
    </row>
    <row r="15" spans="1:53" ht="15.5" collapsed="1" x14ac:dyDescent="0.35">
      <c r="A15" s="10"/>
      <c r="B15" s="98" t="str">
        <f>'3. MCA_Scenario'!B20</f>
        <v>To align with jurisdictional strategies and policies</v>
      </c>
      <c r="C15" s="117">
        <f>SUM(C16:C17)</f>
        <v>1</v>
      </c>
      <c r="D15" s="122">
        <f>SUMPRODUCT($C16:$C17,D16:D17)</f>
        <v>2</v>
      </c>
      <c r="E15" s="122">
        <f t="shared" ref="E15" si="8">SUMPRODUCT($C16:$C17,E16:E17)</f>
        <v>4</v>
      </c>
      <c r="F15" s="122">
        <f t="shared" ref="F15" si="9">SUMPRODUCT($C16:$C17,F16:F17)</f>
        <v>4</v>
      </c>
      <c r="G15" s="122">
        <f t="shared" ref="G15" si="10">SUMPRODUCT($C16:$C17,G16:G17)</f>
        <v>5</v>
      </c>
      <c r="H15" s="122">
        <f t="shared" ref="H15" si="11">SUMPRODUCT($C16:$C17,H16:H17)</f>
        <v>0</v>
      </c>
      <c r="I15" s="122">
        <f t="shared" ref="I15" si="12">SUMPRODUCT($C16:$C17,I16:I17)</f>
        <v>0</v>
      </c>
      <c r="J15" s="122">
        <f t="shared" ref="J15" si="13">SUMPRODUCT($C16:$C17,J16:J17)</f>
        <v>0</v>
      </c>
      <c r="K15" s="122">
        <f t="shared" ref="K15" si="14">SUMPRODUCT($C16:$C17,K16:K17)</f>
        <v>0</v>
      </c>
    </row>
    <row r="16" spans="1:53" ht="15.5" x14ac:dyDescent="0.35">
      <c r="A16" s="10"/>
      <c r="B16" s="115" t="str">
        <f>'3. MCA_Scenario'!C20</f>
        <v>Criterion 1: Align with relevant government strategies, goals and objectives</v>
      </c>
      <c r="C16" s="116">
        <f>'3. MCA_Scenario'!D20</f>
        <v>1</v>
      </c>
      <c r="D16" s="121">
        <f>'3. MCA_Scenario'!E20</f>
        <v>2</v>
      </c>
      <c r="E16" s="121">
        <f>'3. MCA_Scenario'!G20</f>
        <v>4</v>
      </c>
      <c r="F16" s="121">
        <f>'3. MCA_Scenario'!I20</f>
        <v>4</v>
      </c>
      <c r="G16" s="121">
        <f>'3. MCA_Scenario'!K20</f>
        <v>5</v>
      </c>
      <c r="H16" s="121">
        <f>'3. MCA_Scenario'!M20</f>
        <v>0</v>
      </c>
      <c r="I16" s="121">
        <f>'3. MCA_Scenario'!O20</f>
        <v>0</v>
      </c>
      <c r="J16" s="121">
        <f>'3. MCA_Scenario'!Q20</f>
        <v>0</v>
      </c>
      <c r="K16" s="121">
        <f>'3. MCA_Scenario'!S20</f>
        <v>0</v>
      </c>
    </row>
    <row r="17" spans="1:11" ht="15.5" x14ac:dyDescent="0.35">
      <c r="A17" s="10"/>
      <c r="B17" s="115" t="str">
        <f>'3. MCA_Scenario'!C22</f>
        <v>Not completed for this example</v>
      </c>
      <c r="C17" s="116">
        <f>'3. MCA_Scenario'!D22</f>
        <v>0</v>
      </c>
      <c r="D17" s="121">
        <f>'3. MCA_Scenario'!E22</f>
        <v>0</v>
      </c>
      <c r="E17" s="121">
        <f>'3. MCA_Scenario'!G22</f>
        <v>0</v>
      </c>
      <c r="F17" s="121">
        <f>'3. MCA_Scenario'!I22</f>
        <v>0</v>
      </c>
      <c r="G17" s="121">
        <f>'3. MCA_Scenario'!K22</f>
        <v>0</v>
      </c>
      <c r="H17" s="121">
        <f>'3. MCA_Scenario'!M22</f>
        <v>0</v>
      </c>
      <c r="I17" s="121">
        <f>'3. MCA_Scenario'!O22</f>
        <v>0</v>
      </c>
      <c r="J17" s="121">
        <f>'3. MCA_Scenario'!Q22</f>
        <v>0</v>
      </c>
      <c r="K17" s="121">
        <f>'3. MCA_Scenario'!S22</f>
        <v>0</v>
      </c>
    </row>
    <row r="18" spans="1:11" ht="15.5" hidden="1" outlineLevel="1" x14ac:dyDescent="0.35">
      <c r="A18" s="10"/>
      <c r="B18" s="98" t="str">
        <f>'3. MCA_Scenario'!B24</f>
        <v>Not completed for this example</v>
      </c>
      <c r="C18" s="117">
        <f>SUM(C19:C20)</f>
        <v>0</v>
      </c>
      <c r="D18" s="122">
        <f>SUMPRODUCT($C19:$C20,D19:D20)</f>
        <v>0</v>
      </c>
      <c r="E18" s="122">
        <f t="shared" ref="E18" si="15">SUMPRODUCT($C19:$C20,E19:E20)</f>
        <v>0</v>
      </c>
      <c r="F18" s="122">
        <f t="shared" ref="F18" si="16">SUMPRODUCT($C19:$C20,F19:F20)</f>
        <v>0</v>
      </c>
      <c r="G18" s="122">
        <f t="shared" ref="G18" si="17">SUMPRODUCT($C19:$C20,G19:G20)</f>
        <v>0</v>
      </c>
      <c r="H18" s="122">
        <f t="shared" ref="H18" si="18">SUMPRODUCT($C19:$C20,H19:H20)</f>
        <v>0</v>
      </c>
      <c r="I18" s="122">
        <f t="shared" ref="I18" si="19">SUMPRODUCT($C19:$C20,I19:I20)</f>
        <v>0</v>
      </c>
      <c r="J18" s="122">
        <f t="shared" ref="J18" si="20">SUMPRODUCT($C19:$C20,J19:J20)</f>
        <v>0</v>
      </c>
      <c r="K18" s="122">
        <f t="shared" ref="K18" si="21">SUMPRODUCT($C19:$C20,K19:K20)</f>
        <v>0</v>
      </c>
    </row>
    <row r="19" spans="1:11" ht="15.5" hidden="1" outlineLevel="1" x14ac:dyDescent="0.35">
      <c r="A19" s="10"/>
      <c r="B19" s="115" t="str">
        <f>'3. MCA_Scenario'!C24</f>
        <v>Not completed for this example</v>
      </c>
      <c r="C19" s="116">
        <f>'3. MCA_Scenario'!D24</f>
        <v>0</v>
      </c>
      <c r="D19" s="121">
        <f>'3. MCA_Scenario'!E24</f>
        <v>0</v>
      </c>
      <c r="E19" s="121">
        <f>'3. MCA_Scenario'!G24</f>
        <v>0</v>
      </c>
      <c r="F19" s="121">
        <f>'3. MCA_Scenario'!I24</f>
        <v>0</v>
      </c>
      <c r="G19" s="121">
        <f>'3. MCA_Scenario'!K24</f>
        <v>0</v>
      </c>
      <c r="H19" s="121">
        <f>'3. MCA_Scenario'!M24</f>
        <v>0</v>
      </c>
      <c r="I19" s="121">
        <f>'3. MCA_Scenario'!O24</f>
        <v>0</v>
      </c>
      <c r="J19" s="121">
        <f>'3. MCA_Scenario'!Q24</f>
        <v>0</v>
      </c>
      <c r="K19" s="121">
        <f>'3. MCA_Scenario'!S24</f>
        <v>0</v>
      </c>
    </row>
    <row r="20" spans="1:11" ht="15.5" hidden="1" outlineLevel="1" x14ac:dyDescent="0.35">
      <c r="A20" s="10"/>
      <c r="B20" s="115" t="str">
        <f>'3. MCA_Scenario'!C26</f>
        <v>Not completed for this example</v>
      </c>
      <c r="C20" s="116">
        <f>'3. MCA_Scenario'!D26</f>
        <v>0</v>
      </c>
      <c r="D20" s="121">
        <f>'3. MCA_Scenario'!E26</f>
        <v>0</v>
      </c>
      <c r="E20" s="121">
        <f>'3. MCA_Scenario'!G26</f>
        <v>0</v>
      </c>
      <c r="F20" s="121">
        <f>'3. MCA_Scenario'!I26</f>
        <v>0</v>
      </c>
      <c r="G20" s="121">
        <f>'3. MCA_Scenario'!K26</f>
        <v>0</v>
      </c>
      <c r="H20" s="121">
        <f>'3. MCA_Scenario'!M26</f>
        <v>0</v>
      </c>
      <c r="I20" s="121">
        <f>'3. MCA_Scenario'!O26</f>
        <v>0</v>
      </c>
      <c r="J20" s="121">
        <f>'3. MCA_Scenario'!Q26</f>
        <v>0</v>
      </c>
      <c r="K20" s="121">
        <f>'3. MCA_Scenario'!S26</f>
        <v>0</v>
      </c>
    </row>
    <row r="21" spans="1:11" ht="15.5" collapsed="1" x14ac:dyDescent="0.35">
      <c r="A21" s="10"/>
      <c r="B21" s="98" t="str">
        <f>'3. MCA_Scenario'!B28</f>
        <v>To integrate/align with existing network/system and current projects</v>
      </c>
      <c r="C21" s="117">
        <f>SUM(C22:C23)</f>
        <v>1</v>
      </c>
      <c r="D21" s="122">
        <f>SUMPRODUCT($C22:$C23,D22:D23)</f>
        <v>4.5</v>
      </c>
      <c r="E21" s="122">
        <f t="shared" ref="E21" si="22">SUMPRODUCT($C22:$C23,E22:E23)</f>
        <v>3</v>
      </c>
      <c r="F21" s="122">
        <f t="shared" ref="F21" si="23">SUMPRODUCT($C22:$C23,F22:F23)</f>
        <v>2.5</v>
      </c>
      <c r="G21" s="122">
        <f t="shared" ref="G21" si="24">SUMPRODUCT($C22:$C23,G22:G23)</f>
        <v>3.5</v>
      </c>
      <c r="H21" s="122">
        <f t="shared" ref="H21" si="25">SUMPRODUCT($C22:$C23,H22:H23)</f>
        <v>0</v>
      </c>
      <c r="I21" s="122">
        <f t="shared" ref="I21" si="26">SUMPRODUCT($C22:$C23,I22:I23)</f>
        <v>0</v>
      </c>
      <c r="J21" s="122">
        <f t="shared" ref="J21" si="27">SUMPRODUCT($C22:$C23,J22:J23)</f>
        <v>0</v>
      </c>
      <c r="K21" s="122">
        <f t="shared" ref="K21" si="28">SUMPRODUCT($C22:$C23,K22:K23)</f>
        <v>0</v>
      </c>
    </row>
    <row r="22" spans="1:11" ht="15.5" x14ac:dyDescent="0.35">
      <c r="A22" s="10"/>
      <c r="B22" s="115" t="str">
        <f>'3. MCA_Scenario'!C28</f>
        <v>Criterion 2: Align with existing network and best leverage current/committed projects</v>
      </c>
      <c r="C22" s="116">
        <f>'3. MCA_Scenario'!D28</f>
        <v>0.5</v>
      </c>
      <c r="D22" s="121">
        <f>'3. MCA_Scenario'!E28</f>
        <v>5</v>
      </c>
      <c r="E22" s="121">
        <f>'3. MCA_Scenario'!G28</f>
        <v>4</v>
      </c>
      <c r="F22" s="121">
        <f>'3. MCA_Scenario'!I28</f>
        <v>3</v>
      </c>
      <c r="G22" s="121">
        <f>'3. MCA_Scenario'!K28</f>
        <v>4</v>
      </c>
      <c r="H22" s="121">
        <f>'3. MCA_Scenario'!M28</f>
        <v>0</v>
      </c>
      <c r="I22" s="121">
        <f>'3. MCA_Scenario'!O28</f>
        <v>0</v>
      </c>
      <c r="J22" s="121">
        <f>'3. MCA_Scenario'!Q28</f>
        <v>0</v>
      </c>
      <c r="K22" s="121">
        <f>'3. MCA_Scenario'!S28</f>
        <v>0</v>
      </c>
    </row>
    <row r="23" spans="1:11" ht="15.5" x14ac:dyDescent="0.35">
      <c r="A23" s="10"/>
      <c r="B23" s="115" t="str">
        <f>'3. MCA_Scenario'!C30</f>
        <v>Criterion 3: Reduce travel time in surrounding roading network</v>
      </c>
      <c r="C23" s="116">
        <f>'3. MCA_Scenario'!D30</f>
        <v>0.5</v>
      </c>
      <c r="D23" s="121">
        <f>'3. MCA_Scenario'!E30</f>
        <v>4</v>
      </c>
      <c r="E23" s="121">
        <f>'3. MCA_Scenario'!G30</f>
        <v>2</v>
      </c>
      <c r="F23" s="121">
        <f>'3. MCA_Scenario'!I30</f>
        <v>2</v>
      </c>
      <c r="G23" s="121">
        <f>'3. MCA_Scenario'!K30</f>
        <v>3</v>
      </c>
      <c r="H23" s="121">
        <f>'3. MCA_Scenario'!M30</f>
        <v>0</v>
      </c>
      <c r="I23" s="121">
        <f>'3. MCA_Scenario'!O30</f>
        <v>0</v>
      </c>
      <c r="J23" s="121">
        <f>'3. MCA_Scenario'!Q30</f>
        <v>0</v>
      </c>
      <c r="K23" s="121">
        <f>'3. MCA_Scenario'!S30</f>
        <v>0</v>
      </c>
    </row>
    <row r="24" spans="1:11" ht="15.5" hidden="1" outlineLevel="2" x14ac:dyDescent="0.35">
      <c r="A24" s="10"/>
      <c r="B24" s="98" t="str">
        <f>'3. MCA_Scenario'!B32</f>
        <v>Not completed for this example</v>
      </c>
      <c r="C24" s="117">
        <f>SUM(C25:C26)</f>
        <v>0</v>
      </c>
      <c r="D24" s="122">
        <f>SUMPRODUCT($C25:$C26,D25:D26)</f>
        <v>0</v>
      </c>
      <c r="E24" s="122">
        <f t="shared" ref="E24" si="29">SUMPRODUCT($C25:$C26,E25:E26)</f>
        <v>0</v>
      </c>
      <c r="F24" s="122">
        <f t="shared" ref="F24" si="30">SUMPRODUCT($C25:$C26,F25:F26)</f>
        <v>0</v>
      </c>
      <c r="G24" s="122">
        <f t="shared" ref="G24" si="31">SUMPRODUCT($C25:$C26,G25:G26)</f>
        <v>0</v>
      </c>
      <c r="H24" s="122">
        <f t="shared" ref="H24" si="32">SUMPRODUCT($C25:$C26,H25:H26)</f>
        <v>0</v>
      </c>
      <c r="I24" s="122">
        <f t="shared" ref="I24" si="33">SUMPRODUCT($C25:$C26,I25:I26)</f>
        <v>0</v>
      </c>
      <c r="J24" s="122">
        <f t="shared" ref="J24" si="34">SUMPRODUCT($C25:$C26,J25:J26)</f>
        <v>0</v>
      </c>
      <c r="K24" s="122">
        <f t="shared" ref="K24" si="35">SUMPRODUCT($C25:$C26,K25:K26)</f>
        <v>0</v>
      </c>
    </row>
    <row r="25" spans="1:11" ht="15.5" hidden="1" outlineLevel="2" x14ac:dyDescent="0.35">
      <c r="A25" s="10"/>
      <c r="B25" s="115" t="str">
        <f>'3. MCA_Scenario'!C32</f>
        <v>Not completed for this example</v>
      </c>
      <c r="C25" s="116">
        <f>'3. MCA_Scenario'!D32</f>
        <v>0</v>
      </c>
      <c r="D25" s="121">
        <f>'3. MCA_Scenario'!E32</f>
        <v>0</v>
      </c>
      <c r="E25" s="121">
        <f>'3. MCA_Scenario'!G32</f>
        <v>0</v>
      </c>
      <c r="F25" s="121">
        <f>'3. MCA_Scenario'!I32</f>
        <v>0</v>
      </c>
      <c r="G25" s="121">
        <f>'3. MCA_Scenario'!K32</f>
        <v>0</v>
      </c>
      <c r="H25" s="121">
        <f>'3. MCA_Scenario'!M32</f>
        <v>0</v>
      </c>
      <c r="I25" s="121">
        <f>'3. MCA_Scenario'!O32</f>
        <v>0</v>
      </c>
      <c r="J25" s="121">
        <f>'3. MCA_Scenario'!Q32</f>
        <v>0</v>
      </c>
      <c r="K25" s="121">
        <f>'3. MCA_Scenario'!S32</f>
        <v>0</v>
      </c>
    </row>
    <row r="26" spans="1:11" ht="15.5" hidden="1" outlineLevel="2" x14ac:dyDescent="0.35">
      <c r="A26" s="10"/>
      <c r="B26" s="115" t="str">
        <f>'3. MCA_Scenario'!C34</f>
        <v>Not completed for this example</v>
      </c>
      <c r="C26" s="116">
        <f>'3. MCA_Scenario'!D34</f>
        <v>0</v>
      </c>
      <c r="D26" s="121">
        <f>'3. MCA_Scenario'!E34</f>
        <v>0</v>
      </c>
      <c r="E26" s="121">
        <f>'3. MCA_Scenario'!G34</f>
        <v>0</v>
      </c>
      <c r="F26" s="121">
        <f>'3. MCA_Scenario'!I34</f>
        <v>0</v>
      </c>
      <c r="G26" s="121">
        <f>'3. MCA_Scenario'!K34</f>
        <v>0</v>
      </c>
      <c r="H26" s="121">
        <f>'3. MCA_Scenario'!M34</f>
        <v>0</v>
      </c>
      <c r="I26" s="121">
        <f>'3. MCA_Scenario'!O34</f>
        <v>0</v>
      </c>
      <c r="J26" s="121">
        <f>'3. MCA_Scenario'!Q34</f>
        <v>0</v>
      </c>
      <c r="K26" s="121">
        <f>'3. MCA_Scenario'!S34</f>
        <v>0</v>
      </c>
    </row>
    <row r="27" spans="1:11" ht="15.5" hidden="1" outlineLevel="2" x14ac:dyDescent="0.35">
      <c r="A27" s="10"/>
      <c r="B27" s="98" t="str">
        <f>'3. MCA_Scenario'!B36</f>
        <v>Not completed for this example</v>
      </c>
      <c r="C27" s="117">
        <f>SUM(C28:C29)</f>
        <v>0</v>
      </c>
      <c r="D27" s="122">
        <f>SUMPRODUCT($C28:$C29,D28:D29)</f>
        <v>0</v>
      </c>
      <c r="E27" s="122">
        <f t="shared" ref="E27" si="36">SUMPRODUCT($C28:$C29,E28:E29)</f>
        <v>0</v>
      </c>
      <c r="F27" s="122">
        <f t="shared" ref="F27" si="37">SUMPRODUCT($C28:$C29,F28:F29)</f>
        <v>0</v>
      </c>
      <c r="G27" s="122">
        <f t="shared" ref="G27" si="38">SUMPRODUCT($C28:$C29,G28:G29)</f>
        <v>0</v>
      </c>
      <c r="H27" s="122">
        <f t="shared" ref="H27" si="39">SUMPRODUCT($C28:$C29,H28:H29)</f>
        <v>0</v>
      </c>
      <c r="I27" s="122">
        <f t="shared" ref="I27" si="40">SUMPRODUCT($C28:$C29,I28:I29)</f>
        <v>0</v>
      </c>
      <c r="J27" s="122">
        <f t="shared" ref="J27" si="41">SUMPRODUCT($C28:$C29,J28:J29)</f>
        <v>0</v>
      </c>
      <c r="K27" s="122">
        <f t="shared" ref="K27" si="42">SUMPRODUCT($C28:$C29,K28:K29)</f>
        <v>0</v>
      </c>
    </row>
    <row r="28" spans="1:11" ht="15.5" hidden="1" outlineLevel="2" x14ac:dyDescent="0.35">
      <c r="A28" s="10"/>
      <c r="B28" s="115" t="str">
        <f>'3. MCA_Scenario'!C36</f>
        <v>Not completed for this example</v>
      </c>
      <c r="C28" s="116">
        <f>'3. MCA_Scenario'!D36</f>
        <v>0</v>
      </c>
      <c r="D28" s="121">
        <f>'3. MCA_Scenario'!E36</f>
        <v>0</v>
      </c>
      <c r="E28" s="121">
        <f>'3. MCA_Scenario'!G36</f>
        <v>0</v>
      </c>
      <c r="F28" s="121">
        <f>'3. MCA_Scenario'!I36</f>
        <v>0</v>
      </c>
      <c r="G28" s="121">
        <f>'3. MCA_Scenario'!K36</f>
        <v>0</v>
      </c>
      <c r="H28" s="121">
        <f>'3. MCA_Scenario'!M36</f>
        <v>0</v>
      </c>
      <c r="I28" s="121">
        <f>'3. MCA_Scenario'!O36</f>
        <v>0</v>
      </c>
      <c r="J28" s="121">
        <f>'3. MCA_Scenario'!Q36</f>
        <v>0</v>
      </c>
      <c r="K28" s="121">
        <f>'3. MCA_Scenario'!S36</f>
        <v>0</v>
      </c>
    </row>
    <row r="29" spans="1:11" ht="15.5" hidden="1" outlineLevel="2" x14ac:dyDescent="0.35">
      <c r="A29" s="10"/>
      <c r="B29" s="115" t="str">
        <f>'3. MCA_Scenario'!C38</f>
        <v>Not completed for this example</v>
      </c>
      <c r="C29" s="116">
        <f>'3. MCA_Scenario'!D38</f>
        <v>0</v>
      </c>
      <c r="D29" s="121">
        <f>'3. MCA_Scenario'!E38</f>
        <v>0</v>
      </c>
      <c r="E29" s="121">
        <f>'3. MCA_Scenario'!G38</f>
        <v>0</v>
      </c>
      <c r="F29" s="121">
        <f>'3. MCA_Scenario'!I38</f>
        <v>0</v>
      </c>
      <c r="G29" s="121">
        <f>'3. MCA_Scenario'!K38</f>
        <v>0</v>
      </c>
      <c r="H29" s="121">
        <f>'3. MCA_Scenario'!M38</f>
        <v>0</v>
      </c>
      <c r="I29" s="121">
        <f>'3. MCA_Scenario'!O38</f>
        <v>0</v>
      </c>
      <c r="J29" s="121">
        <f>'3. MCA_Scenario'!Q38</f>
        <v>0</v>
      </c>
      <c r="K29" s="121">
        <f>'3. MCA_Scenario'!S38</f>
        <v>0</v>
      </c>
    </row>
    <row r="30" spans="1:11" ht="15.5" hidden="1" outlineLevel="2" x14ac:dyDescent="0.35">
      <c r="A30" s="10"/>
      <c r="B30" s="98" t="str">
        <f>'3. MCA_Scenario'!B40</f>
        <v>Not completed for this example</v>
      </c>
      <c r="C30" s="117">
        <f>SUM(C31:C32)</f>
        <v>0</v>
      </c>
      <c r="D30" s="122">
        <f>SUMPRODUCT($C31:$C32,D31:D32)</f>
        <v>0</v>
      </c>
      <c r="E30" s="122">
        <f t="shared" ref="E30" si="43">SUMPRODUCT($C31:$C32,E31:E32)</f>
        <v>0</v>
      </c>
      <c r="F30" s="122">
        <f t="shared" ref="F30" si="44">SUMPRODUCT($C31:$C32,F31:F32)</f>
        <v>0</v>
      </c>
      <c r="G30" s="122">
        <f t="shared" ref="G30" si="45">SUMPRODUCT($C31:$C32,G31:G32)</f>
        <v>0</v>
      </c>
      <c r="H30" s="122">
        <f t="shared" ref="H30" si="46">SUMPRODUCT($C31:$C32,H31:H32)</f>
        <v>0</v>
      </c>
      <c r="I30" s="122">
        <f t="shared" ref="I30" si="47">SUMPRODUCT($C31:$C32,I31:I32)</f>
        <v>0</v>
      </c>
      <c r="J30" s="122">
        <f t="shared" ref="J30" si="48">SUMPRODUCT($C31:$C32,J31:J32)</f>
        <v>0</v>
      </c>
      <c r="K30" s="122">
        <f t="shared" ref="K30" si="49">SUMPRODUCT($C31:$C32,K31:K32)</f>
        <v>0</v>
      </c>
    </row>
    <row r="31" spans="1:11" ht="15.5" hidden="1" outlineLevel="2" x14ac:dyDescent="0.35">
      <c r="A31" s="10"/>
      <c r="B31" s="115" t="str">
        <f>'3. MCA_Scenario'!C40</f>
        <v>Not completed for this example</v>
      </c>
      <c r="C31" s="116">
        <f>'3. MCA_Scenario'!D40</f>
        <v>0</v>
      </c>
      <c r="D31" s="121">
        <f>'3. MCA_Scenario'!E40</f>
        <v>0</v>
      </c>
      <c r="E31" s="121">
        <f>'3. MCA_Scenario'!G40</f>
        <v>0</v>
      </c>
      <c r="F31" s="121">
        <f>'3. MCA_Scenario'!I40</f>
        <v>0</v>
      </c>
      <c r="G31" s="121">
        <f>'3. MCA_Scenario'!K40</f>
        <v>0</v>
      </c>
      <c r="H31" s="121">
        <f>'3. MCA_Scenario'!M40</f>
        <v>0</v>
      </c>
      <c r="I31" s="121">
        <f>'3. MCA_Scenario'!O40</f>
        <v>0</v>
      </c>
      <c r="J31" s="121">
        <f>'3. MCA_Scenario'!Q40</f>
        <v>0</v>
      </c>
      <c r="K31" s="121">
        <f>'3. MCA_Scenario'!S40</f>
        <v>0</v>
      </c>
    </row>
    <row r="32" spans="1:11" ht="15.5" hidden="1" outlineLevel="2" x14ac:dyDescent="0.35">
      <c r="A32" s="10"/>
      <c r="B32" s="115" t="str">
        <f>'3. MCA_Scenario'!C42</f>
        <v>Not completed for this example</v>
      </c>
      <c r="C32" s="116">
        <f>'3. MCA_Scenario'!D42</f>
        <v>0</v>
      </c>
      <c r="D32" s="121">
        <f>'3. MCA_Scenario'!E42</f>
        <v>0</v>
      </c>
      <c r="E32" s="121">
        <f>'3. MCA_Scenario'!G42</f>
        <v>0</v>
      </c>
      <c r="F32" s="121">
        <f>'3. MCA_Scenario'!I42</f>
        <v>0</v>
      </c>
      <c r="G32" s="121">
        <f>'3. MCA_Scenario'!K42</f>
        <v>0</v>
      </c>
      <c r="H32" s="121">
        <f>'3. MCA_Scenario'!M42</f>
        <v>0</v>
      </c>
      <c r="I32" s="121">
        <f>'3. MCA_Scenario'!O42</f>
        <v>0</v>
      </c>
      <c r="J32" s="121">
        <f>'3. MCA_Scenario'!Q42</f>
        <v>0</v>
      </c>
      <c r="K32" s="121">
        <f>'3. MCA_Scenario'!S42</f>
        <v>0</v>
      </c>
    </row>
    <row r="33" spans="1:11" ht="15.5" collapsed="1" x14ac:dyDescent="0.35">
      <c r="A33" s="10"/>
      <c r="B33" s="98" t="str">
        <f>'3. MCA_Scenario'!B44</f>
        <v>To achieve a high level of support from the community</v>
      </c>
      <c r="C33" s="117">
        <f>SUM(C34:C35)</f>
        <v>1</v>
      </c>
      <c r="D33" s="122">
        <f>SUMPRODUCT($C34:$C35,D34:D35)</f>
        <v>4</v>
      </c>
      <c r="E33" s="122">
        <f t="shared" ref="E33" si="50">SUMPRODUCT($C34:$C35,E34:E35)</f>
        <v>4</v>
      </c>
      <c r="F33" s="122">
        <f t="shared" ref="F33" si="51">SUMPRODUCT($C34:$C35,F34:F35)</f>
        <v>2</v>
      </c>
      <c r="G33" s="122">
        <f t="shared" ref="G33" si="52">SUMPRODUCT($C34:$C35,G34:G35)</f>
        <v>3</v>
      </c>
      <c r="H33" s="122">
        <f t="shared" ref="H33" si="53">SUMPRODUCT($C34:$C35,H34:H35)</f>
        <v>0</v>
      </c>
      <c r="I33" s="122">
        <f t="shared" ref="I33" si="54">SUMPRODUCT($C34:$C35,I34:I35)</f>
        <v>0</v>
      </c>
      <c r="J33" s="122">
        <f t="shared" ref="J33" si="55">SUMPRODUCT($C34:$C35,J34:J35)</f>
        <v>0</v>
      </c>
      <c r="K33" s="122">
        <f t="shared" ref="K33" si="56">SUMPRODUCT($C34:$C35,K34:K35)</f>
        <v>0</v>
      </c>
    </row>
    <row r="34" spans="1:11" ht="15.5" x14ac:dyDescent="0.35">
      <c r="A34" s="10"/>
      <c r="B34" s="115" t="str">
        <f>'3. MCA_Scenario'!C44</f>
        <v>Criterion 4: Level of community support for each option</v>
      </c>
      <c r="C34" s="116">
        <f>'3. MCA_Scenario'!D44</f>
        <v>1</v>
      </c>
      <c r="D34" s="121">
        <f>'3. MCA_Scenario'!E44</f>
        <v>4</v>
      </c>
      <c r="E34" s="121">
        <f>'3. MCA_Scenario'!G44</f>
        <v>4</v>
      </c>
      <c r="F34" s="121">
        <f>'3. MCA_Scenario'!I44</f>
        <v>2</v>
      </c>
      <c r="G34" s="121">
        <f>'3. MCA_Scenario'!K44</f>
        <v>3</v>
      </c>
      <c r="H34" s="121">
        <f>'3. MCA_Scenario'!M44</f>
        <v>0</v>
      </c>
      <c r="I34" s="121">
        <f>'3. MCA_Scenario'!O44</f>
        <v>0</v>
      </c>
      <c r="J34" s="121">
        <f>'3. MCA_Scenario'!Q44</f>
        <v>0</v>
      </c>
      <c r="K34" s="121">
        <f>'3. MCA_Scenario'!S44</f>
        <v>0</v>
      </c>
    </row>
    <row r="35" spans="1:11" ht="15.5" x14ac:dyDescent="0.35">
      <c r="A35" s="10"/>
      <c r="B35" s="115" t="str">
        <f>'3. MCA_Scenario'!C46</f>
        <v>Not completed for this example</v>
      </c>
      <c r="C35" s="116">
        <f>'3. MCA_Scenario'!D46</f>
        <v>0</v>
      </c>
      <c r="D35" s="121">
        <f>'3. MCA_Scenario'!E46</f>
        <v>0</v>
      </c>
      <c r="E35" s="121">
        <f>'3. MCA_Scenario'!G46</f>
        <v>0</v>
      </c>
      <c r="F35" s="121">
        <f>'3. MCA_Scenario'!I46</f>
        <v>0</v>
      </c>
      <c r="G35" s="121">
        <f>'3. MCA_Scenario'!K46</f>
        <v>0</v>
      </c>
      <c r="H35" s="121">
        <f>'3. MCA_Scenario'!M46</f>
        <v>0</v>
      </c>
      <c r="I35" s="121">
        <f>'3. MCA_Scenario'!O46</f>
        <v>0</v>
      </c>
      <c r="J35" s="121">
        <f>'3. MCA_Scenario'!Q46</f>
        <v>0</v>
      </c>
      <c r="K35" s="121">
        <f>'3. MCA_Scenario'!S46</f>
        <v>0</v>
      </c>
    </row>
    <row r="36" spans="1:11" ht="15.5" x14ac:dyDescent="0.35">
      <c r="A36" s="10"/>
      <c r="B36" s="98" t="str">
        <f>'3. MCA_Scenario'!B48</f>
        <v>To effectively manage the negative impacts for affected stakeholders</v>
      </c>
      <c r="C36" s="117">
        <f>SUM(C37:C38)</f>
        <v>1</v>
      </c>
      <c r="D36" s="122">
        <f>SUMPRODUCT($C37:$C38,D37:D38)</f>
        <v>2.9999999999999996</v>
      </c>
      <c r="E36" s="122">
        <f t="shared" ref="E36" si="57">SUMPRODUCT($C37:$C38,E37:E38)</f>
        <v>1.2999999999999998</v>
      </c>
      <c r="F36" s="122">
        <f t="shared" ref="F36" si="58">SUMPRODUCT($C37:$C38,F37:F38)</f>
        <v>4.7</v>
      </c>
      <c r="G36" s="122">
        <f t="shared" ref="G36" si="59">SUMPRODUCT($C37:$C38,G37:G38)</f>
        <v>2.9999999999999996</v>
      </c>
      <c r="H36" s="122">
        <f t="shared" ref="H36" si="60">SUMPRODUCT($C37:$C38,H37:H38)</f>
        <v>0</v>
      </c>
      <c r="I36" s="122">
        <f t="shared" ref="I36" si="61">SUMPRODUCT($C37:$C38,I37:I38)</f>
        <v>0</v>
      </c>
      <c r="J36" s="122">
        <f t="shared" ref="J36" si="62">SUMPRODUCT($C37:$C38,J37:J38)</f>
        <v>0</v>
      </c>
      <c r="K36" s="122">
        <f t="shared" ref="K36" si="63">SUMPRODUCT($C37:$C38,K37:K38)</f>
        <v>0</v>
      </c>
    </row>
    <row r="37" spans="1:11" ht="15.5" x14ac:dyDescent="0.35">
      <c r="A37" s="10"/>
      <c r="B37" s="115" t="str">
        <f>'3. MCA_Scenario'!C48</f>
        <v>Criterion 5: Impact of land acquisition on timelines and costs due to community opposition</v>
      </c>
      <c r="C37" s="116">
        <f>'3. MCA_Scenario'!D48</f>
        <v>0.7</v>
      </c>
      <c r="D37" s="121">
        <f>'3. MCA_Scenario'!E48</f>
        <v>3</v>
      </c>
      <c r="E37" s="121">
        <f>'3. MCA_Scenario'!G48</f>
        <v>1</v>
      </c>
      <c r="F37" s="121">
        <f>'3. MCA_Scenario'!I48</f>
        <v>5</v>
      </c>
      <c r="G37" s="121">
        <f>'3. MCA_Scenario'!K48</f>
        <v>3</v>
      </c>
      <c r="H37" s="121">
        <f>'3. MCA_Scenario'!M48</f>
        <v>0</v>
      </c>
      <c r="I37" s="121">
        <f>'3. MCA_Scenario'!O48</f>
        <v>0</v>
      </c>
      <c r="J37" s="121">
        <f>'3. MCA_Scenario'!Q48</f>
        <v>0</v>
      </c>
      <c r="K37" s="121">
        <f>'3. MCA_Scenario'!S48</f>
        <v>0</v>
      </c>
    </row>
    <row r="38" spans="1:11" ht="15.5" x14ac:dyDescent="0.35">
      <c r="A38" s="10"/>
      <c r="B38" s="115" t="str">
        <f>'3. MCA_Scenario'!C50</f>
        <v>Criterion 6: Keep the duration/severity of disruptions during delivery phase to a level that can be effectively managed</v>
      </c>
      <c r="C38" s="116">
        <f>'3. MCA_Scenario'!D50</f>
        <v>0.3</v>
      </c>
      <c r="D38" s="121">
        <f>'3. MCA_Scenario'!E50</f>
        <v>3</v>
      </c>
      <c r="E38" s="121">
        <f>'3. MCA_Scenario'!G50</f>
        <v>2</v>
      </c>
      <c r="F38" s="121">
        <f>'3. MCA_Scenario'!I50</f>
        <v>4</v>
      </c>
      <c r="G38" s="121">
        <f>'3. MCA_Scenario'!K50</f>
        <v>3</v>
      </c>
      <c r="H38" s="121">
        <f>'3. MCA_Scenario'!M50</f>
        <v>0</v>
      </c>
      <c r="I38" s="121">
        <f>'3. MCA_Scenario'!O50</f>
        <v>0</v>
      </c>
      <c r="J38" s="121">
        <f>'3. MCA_Scenario'!Q50</f>
        <v>0</v>
      </c>
      <c r="K38" s="121">
        <f>'3. MCA_Scenario'!S50</f>
        <v>0</v>
      </c>
    </row>
    <row r="39" spans="1:11" ht="31" x14ac:dyDescent="0.35">
      <c r="A39" s="10"/>
      <c r="B39" s="98" t="str">
        <f>'3. MCA_Scenario'!B52</f>
        <v>To improve the efficiency and reliability of travel for those living, working within and transiting the study area</v>
      </c>
      <c r="C39" s="117">
        <f>SUM(C40:C41)</f>
        <v>0.7</v>
      </c>
      <c r="D39" s="122">
        <f>SUMPRODUCT($C40:$C41,D40:D41)</f>
        <v>2.9</v>
      </c>
      <c r="E39" s="122">
        <f t="shared" ref="E39" si="64">SUMPRODUCT($C40:$C41,E40:E41)</f>
        <v>2.7</v>
      </c>
      <c r="F39" s="122">
        <f t="shared" ref="F39" si="65">SUMPRODUCT($C40:$C41,F40:F41)</f>
        <v>2.2999999999999998</v>
      </c>
      <c r="G39" s="122">
        <f t="shared" ref="G39" si="66">SUMPRODUCT($C40:$C41,G40:G41)</f>
        <v>2.8</v>
      </c>
      <c r="H39" s="122">
        <f t="shared" ref="H39" si="67">SUMPRODUCT($C40:$C41,H40:H41)</f>
        <v>0</v>
      </c>
      <c r="I39" s="122">
        <f t="shared" ref="I39" si="68">SUMPRODUCT($C40:$C41,I40:I41)</f>
        <v>0</v>
      </c>
      <c r="J39" s="122">
        <f t="shared" ref="J39" si="69">SUMPRODUCT($C40:$C41,J40:J41)</f>
        <v>0</v>
      </c>
      <c r="K39" s="122">
        <f t="shared" ref="K39" si="70">SUMPRODUCT($C40:$C41,K40:K41)</f>
        <v>0</v>
      </c>
    </row>
    <row r="40" spans="1:11" ht="15.5" x14ac:dyDescent="0.35">
      <c r="A40" s="10"/>
      <c r="B40" s="115" t="str">
        <f>'3. MCA_Scenario'!C52</f>
        <v>Criterion 7: Reduce delays to motorised traffic, improving journey times and travel reliability</v>
      </c>
      <c r="C40" s="116">
        <f>'3. MCA_Scenario'!D52</f>
        <v>0.3</v>
      </c>
      <c r="D40" s="121">
        <f>'3. MCA_Scenario'!E52</f>
        <v>3</v>
      </c>
      <c r="E40" s="121">
        <f>'3. MCA_Scenario'!G52</f>
        <v>5</v>
      </c>
      <c r="F40" s="121">
        <f>'3. MCA_Scenario'!I52</f>
        <v>5</v>
      </c>
      <c r="G40" s="121">
        <f>'3. MCA_Scenario'!K52</f>
        <v>4</v>
      </c>
      <c r="H40" s="121">
        <f>'3. MCA_Scenario'!M52</f>
        <v>0</v>
      </c>
      <c r="I40" s="121">
        <f>'3. MCA_Scenario'!O52</f>
        <v>0</v>
      </c>
      <c r="J40" s="121">
        <f>'3. MCA_Scenario'!Q52</f>
        <v>0</v>
      </c>
      <c r="K40" s="121">
        <f>'3. MCA_Scenario'!S52</f>
        <v>0</v>
      </c>
    </row>
    <row r="41" spans="1:11" ht="15.5" x14ac:dyDescent="0.35">
      <c r="A41" s="10"/>
      <c r="B41" s="115" t="str">
        <f>'3. MCA_Scenario'!C54</f>
        <v>Criterion 8: Make public transport more appealing by expanding the temporal coverage and frequencies of services</v>
      </c>
      <c r="C41" s="116">
        <f>'3. MCA_Scenario'!D54</f>
        <v>0.4</v>
      </c>
      <c r="D41" s="121">
        <f>'3. MCA_Scenario'!E54</f>
        <v>5</v>
      </c>
      <c r="E41" s="121">
        <f>'3. MCA_Scenario'!G54</f>
        <v>3</v>
      </c>
      <c r="F41" s="121">
        <f>'3. MCA_Scenario'!I54</f>
        <v>2</v>
      </c>
      <c r="G41" s="121">
        <f>'3. MCA_Scenario'!K54</f>
        <v>4</v>
      </c>
      <c r="H41" s="121">
        <f>'3. MCA_Scenario'!M54</f>
        <v>0</v>
      </c>
      <c r="I41" s="121">
        <f>'3. MCA_Scenario'!O54</f>
        <v>0</v>
      </c>
      <c r="J41" s="121">
        <f>'3. MCA_Scenario'!Q54</f>
        <v>0</v>
      </c>
      <c r="K41" s="121">
        <f>'3. MCA_Scenario'!S54</f>
        <v>0</v>
      </c>
    </row>
    <row r="42" spans="1:11" ht="31" x14ac:dyDescent="0.35">
      <c r="A42" s="10"/>
      <c r="B42" s="98" t="str">
        <f>'3. MCA_Scenario'!B56</f>
        <v>To improve the health and safety of those living, working within and transiting the study area</v>
      </c>
      <c r="C42" s="117">
        <f>SUM(C43:C44)</f>
        <v>1</v>
      </c>
      <c r="D42" s="122">
        <f>SUMPRODUCT($C43:$C44,D43:D44)</f>
        <v>3.5999999999999996</v>
      </c>
      <c r="E42" s="122">
        <f t="shared" ref="E42" si="71">SUMPRODUCT($C43:$C44,E43:E44)</f>
        <v>3.0999999999999996</v>
      </c>
      <c r="F42" s="122">
        <f t="shared" ref="F42" si="72">SUMPRODUCT($C43:$C44,F43:F44)</f>
        <v>3.3</v>
      </c>
      <c r="G42" s="122">
        <f t="shared" ref="G42" si="73">SUMPRODUCT($C43:$C44,G43:G44)</f>
        <v>3.3</v>
      </c>
      <c r="H42" s="122">
        <f t="shared" ref="H42" si="74">SUMPRODUCT($C43:$C44,H43:H44)</f>
        <v>0</v>
      </c>
      <c r="I42" s="122">
        <f t="shared" ref="I42" si="75">SUMPRODUCT($C43:$C44,I43:I44)</f>
        <v>0</v>
      </c>
      <c r="J42" s="122">
        <f t="shared" ref="J42" si="76">SUMPRODUCT($C43:$C44,J43:J44)</f>
        <v>0</v>
      </c>
      <c r="K42" s="122">
        <f t="shared" ref="K42" si="77">SUMPRODUCT($C43:$C44,K43:K44)</f>
        <v>0</v>
      </c>
    </row>
    <row r="43" spans="1:11" ht="15.5" x14ac:dyDescent="0.35">
      <c r="A43" s="10"/>
      <c r="B43" s="115" t="str">
        <f>'3. MCA_Scenario'!C56</f>
        <v>Criterion 9: Improve the safety of motorists and public and active transport users within the study area</v>
      </c>
      <c r="C43" s="116">
        <f>'3. MCA_Scenario'!D56</f>
        <v>0.7</v>
      </c>
      <c r="D43" s="121">
        <f>'3. MCA_Scenario'!E56</f>
        <v>3</v>
      </c>
      <c r="E43" s="121">
        <f>'3. MCA_Scenario'!G56</f>
        <v>4</v>
      </c>
      <c r="F43" s="121">
        <f>'3. MCA_Scenario'!I56</f>
        <v>3</v>
      </c>
      <c r="G43" s="121">
        <f>'3. MCA_Scenario'!K56</f>
        <v>3</v>
      </c>
      <c r="H43" s="121">
        <f>'3. MCA_Scenario'!M56</f>
        <v>0</v>
      </c>
      <c r="I43" s="121">
        <f>'3. MCA_Scenario'!O56</f>
        <v>0</v>
      </c>
      <c r="J43" s="121">
        <f>'3. MCA_Scenario'!Q56</f>
        <v>0</v>
      </c>
      <c r="K43" s="121">
        <f>'3. MCA_Scenario'!S56</f>
        <v>0</v>
      </c>
    </row>
    <row r="44" spans="1:11" ht="15.5" x14ac:dyDescent="0.35">
      <c r="A44" s="10"/>
      <c r="B44" s="115" t="str">
        <f>'3. MCA_Scenario'!C58</f>
        <v>Criterion 10: Reduce the level of air pollution currently affecting active transport users in the study area</v>
      </c>
      <c r="C44" s="116">
        <f>'3. MCA_Scenario'!D58</f>
        <v>0.3</v>
      </c>
      <c r="D44" s="121">
        <f>'3. MCA_Scenario'!E58</f>
        <v>5</v>
      </c>
      <c r="E44" s="121">
        <f>'3. MCA_Scenario'!G58</f>
        <v>1</v>
      </c>
      <c r="F44" s="121">
        <f>'3. MCA_Scenario'!I58</f>
        <v>4</v>
      </c>
      <c r="G44" s="121">
        <f>'3. MCA_Scenario'!K58</f>
        <v>4</v>
      </c>
      <c r="H44" s="121">
        <f>'3. MCA_Scenario'!M58</f>
        <v>0</v>
      </c>
      <c r="I44" s="121">
        <f>'3. MCA_Scenario'!O58</f>
        <v>0</v>
      </c>
      <c r="J44" s="121">
        <f>'3. MCA_Scenario'!Q58</f>
        <v>0</v>
      </c>
      <c r="K44" s="121">
        <f>'3. MCA_Scenario'!S58</f>
        <v>0</v>
      </c>
    </row>
    <row r="45" spans="1:11" ht="31" x14ac:dyDescent="0.35">
      <c r="A45" s="10"/>
      <c r="B45" s="98" t="str">
        <f>'3. MCA_Scenario'!B60</f>
        <v>To improve travel time for business and freight trips for those working within and transiting the study area</v>
      </c>
      <c r="C45" s="117">
        <f>SUM(C46:C47)</f>
        <v>1</v>
      </c>
      <c r="D45" s="122">
        <f>SUMPRODUCT($C46:$C47,D46:D47)</f>
        <v>2.8000000000000003</v>
      </c>
      <c r="E45" s="122">
        <f t="shared" ref="E45" si="78">SUMPRODUCT($C46:$C47,E46:E47)</f>
        <v>4</v>
      </c>
      <c r="F45" s="122">
        <f t="shared" ref="F45" si="79">SUMPRODUCT($C46:$C47,F46:F47)</f>
        <v>3.2</v>
      </c>
      <c r="G45" s="122">
        <f t="shared" ref="G45" si="80">SUMPRODUCT($C46:$C47,G46:G47)</f>
        <v>3.0000000000000004</v>
      </c>
      <c r="H45" s="122">
        <f t="shared" ref="H45" si="81">SUMPRODUCT($C46:$C47,H46:H47)</f>
        <v>0</v>
      </c>
      <c r="I45" s="122">
        <f t="shared" ref="I45" si="82">SUMPRODUCT($C46:$C47,I46:I47)</f>
        <v>0</v>
      </c>
      <c r="J45" s="122">
        <f t="shared" ref="J45" si="83">SUMPRODUCT($C46:$C47,J46:J47)</f>
        <v>0</v>
      </c>
      <c r="K45" s="122">
        <f t="shared" ref="K45" si="84">SUMPRODUCT($C46:$C47,K46:K47)</f>
        <v>0</v>
      </c>
    </row>
    <row r="46" spans="1:11" ht="15.5" x14ac:dyDescent="0.35">
      <c r="A46" s="10"/>
      <c r="B46" s="115" t="str">
        <f>'3. MCA_Scenario'!C60</f>
        <v>Criterion 11: Reduce delays to motorised freight traffic, improving journey times for key freight routes</v>
      </c>
      <c r="C46" s="116">
        <f>'3. MCA_Scenario'!D60</f>
        <v>0.8</v>
      </c>
      <c r="D46" s="121">
        <f>'3. MCA_Scenario'!E60</f>
        <v>3</v>
      </c>
      <c r="E46" s="121">
        <f>'3. MCA_Scenario'!G60</f>
        <v>4</v>
      </c>
      <c r="F46" s="121">
        <f>'3. MCA_Scenario'!I60</f>
        <v>3</v>
      </c>
      <c r="G46" s="121">
        <f>'3. MCA_Scenario'!K60</f>
        <v>3</v>
      </c>
      <c r="H46" s="121">
        <f>'3. MCA_Scenario'!M60</f>
        <v>0</v>
      </c>
      <c r="I46" s="121">
        <f>'3. MCA_Scenario'!O60</f>
        <v>0</v>
      </c>
      <c r="J46" s="121">
        <f>'3. MCA_Scenario'!Q60</f>
        <v>0</v>
      </c>
      <c r="K46" s="121">
        <f>'3. MCA_Scenario'!S60</f>
        <v>0</v>
      </c>
    </row>
    <row r="47" spans="1:11" ht="15.5" x14ac:dyDescent="0.35">
      <c r="A47" s="10"/>
      <c r="B47" s="115" t="str">
        <f>'3. MCA_Scenario'!C62</f>
        <v>Criterion 12: Improve the reliability of weekday travel times on key freight routes</v>
      </c>
      <c r="C47" s="116">
        <f>'3. MCA_Scenario'!D62</f>
        <v>0.2</v>
      </c>
      <c r="D47" s="121">
        <f>'3. MCA_Scenario'!E62</f>
        <v>2</v>
      </c>
      <c r="E47" s="121">
        <f>'3. MCA_Scenario'!G62</f>
        <v>4</v>
      </c>
      <c r="F47" s="121">
        <f>'3. MCA_Scenario'!I62</f>
        <v>4</v>
      </c>
      <c r="G47" s="121">
        <f>'3. MCA_Scenario'!K62</f>
        <v>3</v>
      </c>
      <c r="H47" s="121">
        <f>'3. MCA_Scenario'!M62</f>
        <v>0</v>
      </c>
      <c r="I47" s="121">
        <f>'3. MCA_Scenario'!O62</f>
        <v>0</v>
      </c>
      <c r="J47" s="121">
        <f>'3. MCA_Scenario'!Q62</f>
        <v>0</v>
      </c>
      <c r="K47" s="121">
        <f>'3. MCA_Scenario'!S62</f>
        <v>0</v>
      </c>
    </row>
    <row r="48" spans="1:11" ht="15.5" hidden="1" outlineLevel="1" x14ac:dyDescent="0.35">
      <c r="A48" s="10"/>
      <c r="B48" s="98" t="str">
        <f>'3. MCA_Scenario'!B64</f>
        <v>Not completed for this example</v>
      </c>
      <c r="C48" s="117">
        <f>SUM(C49:C50)</f>
        <v>0</v>
      </c>
      <c r="D48" s="122">
        <f>SUMPRODUCT($C49:$C50,D49:D50)</f>
        <v>0</v>
      </c>
      <c r="E48" s="122">
        <f t="shared" ref="E48" si="85">SUMPRODUCT($C49:$C50,E49:E50)</f>
        <v>0</v>
      </c>
      <c r="F48" s="122">
        <f t="shared" ref="F48" si="86">SUMPRODUCT($C49:$C50,F49:F50)</f>
        <v>0</v>
      </c>
      <c r="G48" s="122">
        <f t="shared" ref="G48" si="87">SUMPRODUCT($C49:$C50,G49:G50)</f>
        <v>0</v>
      </c>
      <c r="H48" s="122">
        <f t="shared" ref="H48" si="88">SUMPRODUCT($C49:$C50,H49:H50)</f>
        <v>0</v>
      </c>
      <c r="I48" s="122">
        <f t="shared" ref="I48" si="89">SUMPRODUCT($C49:$C50,I49:I50)</f>
        <v>0</v>
      </c>
      <c r="J48" s="122">
        <f t="shared" ref="J48" si="90">SUMPRODUCT($C49:$C50,J49:J50)</f>
        <v>0</v>
      </c>
      <c r="K48" s="122">
        <f t="shared" ref="K48" si="91">SUMPRODUCT($C49:$C50,K49:K50)</f>
        <v>0</v>
      </c>
    </row>
    <row r="49" spans="1:11" ht="15.5" hidden="1" outlineLevel="1" x14ac:dyDescent="0.35">
      <c r="A49" s="10"/>
      <c r="B49" s="115" t="str">
        <f>'3. MCA_Scenario'!C64</f>
        <v>Not completed for this example</v>
      </c>
      <c r="C49" s="116">
        <f>'3. MCA_Scenario'!D64</f>
        <v>0</v>
      </c>
      <c r="D49" s="121">
        <f>'3. MCA_Scenario'!E64</f>
        <v>0</v>
      </c>
      <c r="E49" s="121">
        <f>'3. MCA_Scenario'!G64</f>
        <v>0</v>
      </c>
      <c r="F49" s="121">
        <f>'3. MCA_Scenario'!I64</f>
        <v>0</v>
      </c>
      <c r="G49" s="121">
        <f>'3. MCA_Scenario'!K64</f>
        <v>0</v>
      </c>
      <c r="H49" s="121">
        <f>'3. MCA_Scenario'!M64</f>
        <v>0</v>
      </c>
      <c r="I49" s="121">
        <f>'3. MCA_Scenario'!O64</f>
        <v>0</v>
      </c>
      <c r="J49" s="121">
        <f>'3. MCA_Scenario'!Q64</f>
        <v>0</v>
      </c>
      <c r="K49" s="121">
        <f>'3. MCA_Scenario'!S64</f>
        <v>0</v>
      </c>
    </row>
    <row r="50" spans="1:11" ht="15.5" hidden="1" outlineLevel="1" x14ac:dyDescent="0.35">
      <c r="A50" s="10"/>
      <c r="B50" s="115" t="str">
        <f>'3. MCA_Scenario'!C66</f>
        <v>Not completed for this example</v>
      </c>
      <c r="C50" s="116">
        <f>'3. MCA_Scenario'!D66</f>
        <v>0</v>
      </c>
      <c r="D50" s="121">
        <f>'3. MCA_Scenario'!E66</f>
        <v>0</v>
      </c>
      <c r="E50" s="121">
        <f>'3. MCA_Scenario'!G66</f>
        <v>0</v>
      </c>
      <c r="F50" s="121">
        <f>'3. MCA_Scenario'!I66</f>
        <v>0</v>
      </c>
      <c r="G50" s="121">
        <f>'3. MCA_Scenario'!K66</f>
        <v>0</v>
      </c>
      <c r="H50" s="121">
        <f>'3. MCA_Scenario'!M66</f>
        <v>0</v>
      </c>
      <c r="I50" s="121">
        <f>'3. MCA_Scenario'!O66</f>
        <v>0</v>
      </c>
      <c r="J50" s="121">
        <f>'3. MCA_Scenario'!Q66</f>
        <v>0</v>
      </c>
      <c r="K50" s="121">
        <f>'3. MCA_Scenario'!S66</f>
        <v>0</v>
      </c>
    </row>
    <row r="51" spans="1:11" ht="31" collapsed="1" x14ac:dyDescent="0.35">
      <c r="A51" s="10"/>
      <c r="B51" s="98" t="str">
        <f>'3. MCA_Scenario'!B68</f>
        <v>Manage the impacts to the local environment and habitat so there are no net, negative impacts</v>
      </c>
      <c r="C51" s="117">
        <f>SUM(C52:C53)</f>
        <v>1</v>
      </c>
      <c r="D51" s="122">
        <f>SUMPRODUCT($C52:$C53,D52:D53)</f>
        <v>4.5</v>
      </c>
      <c r="E51" s="122">
        <f t="shared" ref="E51" si="92">SUMPRODUCT($C52:$C53,E52:E53)</f>
        <v>1.5</v>
      </c>
      <c r="F51" s="122">
        <f t="shared" ref="F51" si="93">SUMPRODUCT($C52:$C53,F52:F53)</f>
        <v>4</v>
      </c>
      <c r="G51" s="122">
        <f t="shared" ref="G51" si="94">SUMPRODUCT($C52:$C53,G52:G53)</f>
        <v>2.5</v>
      </c>
      <c r="H51" s="122">
        <f t="shared" ref="H51" si="95">SUMPRODUCT($C52:$C53,H52:H53)</f>
        <v>0</v>
      </c>
      <c r="I51" s="122">
        <f t="shared" ref="I51" si="96">SUMPRODUCT($C52:$C53,I52:I53)</f>
        <v>0</v>
      </c>
      <c r="J51" s="122">
        <f t="shared" ref="J51" si="97">SUMPRODUCT($C52:$C53,J52:J53)</f>
        <v>0</v>
      </c>
      <c r="K51" s="122">
        <f t="shared" ref="K51" si="98">SUMPRODUCT($C52:$C53,K52:K53)</f>
        <v>0</v>
      </c>
    </row>
    <row r="52" spans="1:11" ht="15.5" x14ac:dyDescent="0.35">
      <c r="A52" s="10"/>
      <c r="B52" s="115" t="str">
        <f>'3. MCA_Scenario'!C68</f>
        <v>Criterion 13: Effectively manage any potential losses in vegetation and biodiversity</v>
      </c>
      <c r="C52" s="116">
        <f>'3. MCA_Scenario'!D68</f>
        <v>0.5</v>
      </c>
      <c r="D52" s="121">
        <f>'3. MCA_Scenario'!E68</f>
        <v>5</v>
      </c>
      <c r="E52" s="121">
        <f>'3. MCA_Scenario'!G68</f>
        <v>1</v>
      </c>
      <c r="F52" s="121">
        <f>'3. MCA_Scenario'!I68</f>
        <v>5</v>
      </c>
      <c r="G52" s="121">
        <f>'3. MCA_Scenario'!K68</f>
        <v>2</v>
      </c>
      <c r="H52" s="121">
        <f>'3. MCA_Scenario'!M68</f>
        <v>0</v>
      </c>
      <c r="I52" s="121">
        <f>'3. MCA_Scenario'!O68</f>
        <v>0</v>
      </c>
      <c r="J52" s="121">
        <f>'3. MCA_Scenario'!Q68</f>
        <v>0</v>
      </c>
      <c r="K52" s="121">
        <f>'3. MCA_Scenario'!S68</f>
        <v>0</v>
      </c>
    </row>
    <row r="53" spans="1:11" ht="15.5" x14ac:dyDescent="0.35">
      <c r="A53" s="10"/>
      <c r="B53" s="115" t="str">
        <f>'3. MCA_Scenario'!C70</f>
        <v>Criterion 14: Net change in emissions (air pollutants and CO2)</v>
      </c>
      <c r="C53" s="116">
        <f>'3. MCA_Scenario'!D70</f>
        <v>0.5</v>
      </c>
      <c r="D53" s="121">
        <f>'3. MCA_Scenario'!E70</f>
        <v>4</v>
      </c>
      <c r="E53" s="121">
        <f>'3. MCA_Scenario'!G70</f>
        <v>2</v>
      </c>
      <c r="F53" s="121">
        <f>'3. MCA_Scenario'!I70</f>
        <v>3</v>
      </c>
      <c r="G53" s="121">
        <f>'3. MCA_Scenario'!K70</f>
        <v>3</v>
      </c>
      <c r="H53" s="121">
        <f>'3. MCA_Scenario'!M70</f>
        <v>0</v>
      </c>
      <c r="I53" s="121">
        <f>'3. MCA_Scenario'!O70</f>
        <v>0</v>
      </c>
      <c r="J53" s="121">
        <f>'3. MCA_Scenario'!Q70</f>
        <v>0</v>
      </c>
      <c r="K53" s="121">
        <f>'3. MCA_Scenario'!S70</f>
        <v>0</v>
      </c>
    </row>
    <row r="54" spans="1:11" ht="15.5" hidden="1" outlineLevel="1" x14ac:dyDescent="0.35">
      <c r="A54" s="10"/>
      <c r="B54" s="98" t="str">
        <f>'3. MCA_Scenario'!B72</f>
        <v>Not completed for this example</v>
      </c>
      <c r="C54" s="117">
        <f>SUM(C55:C56)</f>
        <v>0</v>
      </c>
      <c r="D54" s="122">
        <f>SUMPRODUCT($C55:$C56,D55:D56)</f>
        <v>0</v>
      </c>
      <c r="E54" s="122">
        <f t="shared" ref="E54" si="99">SUMPRODUCT($C55:$C56,E55:E56)</f>
        <v>0</v>
      </c>
      <c r="F54" s="122">
        <f t="shared" ref="F54" si="100">SUMPRODUCT($C55:$C56,F55:F56)</f>
        <v>0</v>
      </c>
      <c r="G54" s="122">
        <f t="shared" ref="G54" si="101">SUMPRODUCT($C55:$C56,G55:G56)</f>
        <v>0</v>
      </c>
      <c r="H54" s="122">
        <f t="shared" ref="H54" si="102">SUMPRODUCT($C55:$C56,H55:H56)</f>
        <v>0</v>
      </c>
      <c r="I54" s="122">
        <f t="shared" ref="I54" si="103">SUMPRODUCT($C55:$C56,I55:I56)</f>
        <v>0</v>
      </c>
      <c r="J54" s="122">
        <f t="shared" ref="J54" si="104">SUMPRODUCT($C55:$C56,J55:J56)</f>
        <v>0</v>
      </c>
      <c r="K54" s="122">
        <f t="shared" ref="K54" si="105">SUMPRODUCT($C55:$C56,K55:K56)</f>
        <v>0</v>
      </c>
    </row>
    <row r="55" spans="1:11" ht="15.5" hidden="1" outlineLevel="1" x14ac:dyDescent="0.35">
      <c r="A55" s="10"/>
      <c r="B55" s="115" t="str">
        <f>'3. MCA_Scenario'!C72</f>
        <v>Not completed for this example</v>
      </c>
      <c r="C55" s="116">
        <f>'3. MCA_Scenario'!D72</f>
        <v>0</v>
      </c>
      <c r="D55" s="121">
        <f>'3. MCA_Scenario'!E72</f>
        <v>0</v>
      </c>
      <c r="E55" s="121">
        <f>'3. MCA_Scenario'!G72</f>
        <v>0</v>
      </c>
      <c r="F55" s="121">
        <f>'3. MCA_Scenario'!I72</f>
        <v>0</v>
      </c>
      <c r="G55" s="121">
        <f>'3. MCA_Scenario'!K72</f>
        <v>0</v>
      </c>
      <c r="H55" s="121">
        <f>'3. MCA_Scenario'!M72</f>
        <v>0</v>
      </c>
      <c r="I55" s="121">
        <f>'3. MCA_Scenario'!O72</f>
        <v>0</v>
      </c>
      <c r="J55" s="121">
        <f>'3. MCA_Scenario'!Q72</f>
        <v>0</v>
      </c>
      <c r="K55" s="121">
        <f>'3. MCA_Scenario'!S72</f>
        <v>0</v>
      </c>
    </row>
    <row r="56" spans="1:11" ht="15.5" hidden="1" outlineLevel="1" x14ac:dyDescent="0.35">
      <c r="A56" s="10"/>
      <c r="B56" s="115" t="str">
        <f>'3. MCA_Scenario'!C74</f>
        <v>Not completed for this example</v>
      </c>
      <c r="C56" s="116">
        <f>'3. MCA_Scenario'!D74</f>
        <v>0</v>
      </c>
      <c r="D56" s="121">
        <f>'3. MCA_Scenario'!E74</f>
        <v>0</v>
      </c>
      <c r="E56" s="121">
        <f>'3. MCA_Scenario'!G74</f>
        <v>0</v>
      </c>
      <c r="F56" s="121">
        <f>'3. MCA_Scenario'!I74</f>
        <v>0</v>
      </c>
      <c r="G56" s="121">
        <f>'3. MCA_Scenario'!K74</f>
        <v>0</v>
      </c>
      <c r="H56" s="121">
        <f>'3. MCA_Scenario'!M74</f>
        <v>0</v>
      </c>
      <c r="I56" s="121">
        <f>'3. MCA_Scenario'!O74</f>
        <v>0</v>
      </c>
      <c r="J56" s="121">
        <f>'3. MCA_Scenario'!Q74</f>
        <v>0</v>
      </c>
      <c r="K56" s="121">
        <f>'3. MCA_Scenario'!S74</f>
        <v>0</v>
      </c>
    </row>
    <row r="57" spans="1:11" ht="15.5" hidden="1" outlineLevel="1" x14ac:dyDescent="0.35">
      <c r="A57" s="10"/>
      <c r="B57" s="98" t="str">
        <f>'3. MCA_Scenario'!B76</f>
        <v>Not completed for this example</v>
      </c>
      <c r="C57" s="117">
        <f>SUM(C58:C59)</f>
        <v>0</v>
      </c>
      <c r="D57" s="122">
        <f>SUMPRODUCT($C58:$C59,D58:D59)</f>
        <v>0</v>
      </c>
      <c r="E57" s="122">
        <f t="shared" ref="E57" si="106">SUMPRODUCT($C58:$C59,E58:E59)</f>
        <v>0</v>
      </c>
      <c r="F57" s="122">
        <f t="shared" ref="F57" si="107">SUMPRODUCT($C58:$C59,F58:F59)</f>
        <v>0</v>
      </c>
      <c r="G57" s="122">
        <f t="shared" ref="G57" si="108">SUMPRODUCT($C58:$C59,G58:G59)</f>
        <v>0</v>
      </c>
      <c r="H57" s="122">
        <f t="shared" ref="H57" si="109">SUMPRODUCT($C58:$C59,H58:H59)</f>
        <v>0</v>
      </c>
      <c r="I57" s="122">
        <f t="shared" ref="I57" si="110">SUMPRODUCT($C58:$C59,I58:I59)</f>
        <v>0</v>
      </c>
      <c r="J57" s="122">
        <f t="shared" ref="J57" si="111">SUMPRODUCT($C58:$C59,J58:J59)</f>
        <v>0</v>
      </c>
      <c r="K57" s="122">
        <f t="shared" ref="K57" si="112">SUMPRODUCT($C58:$C59,K58:K59)</f>
        <v>0</v>
      </c>
    </row>
    <row r="58" spans="1:11" ht="15.5" hidden="1" outlineLevel="1" x14ac:dyDescent="0.35">
      <c r="A58" s="10"/>
      <c r="B58" s="115" t="str">
        <f>'3. MCA_Scenario'!C76</f>
        <v>Not completed for this example</v>
      </c>
      <c r="C58" s="116">
        <f>'3. MCA_Scenario'!D76</f>
        <v>0</v>
      </c>
      <c r="D58" s="121">
        <f>'3. MCA_Scenario'!E76</f>
        <v>0</v>
      </c>
      <c r="E58" s="121">
        <f>'3. MCA_Scenario'!G76</f>
        <v>0</v>
      </c>
      <c r="F58" s="121">
        <f>'3. MCA_Scenario'!I76</f>
        <v>0</v>
      </c>
      <c r="G58" s="121">
        <f>'3. MCA_Scenario'!K76</f>
        <v>0</v>
      </c>
      <c r="H58" s="121">
        <f>'3. MCA_Scenario'!M76</f>
        <v>0</v>
      </c>
      <c r="I58" s="121">
        <f>'3. MCA_Scenario'!O76</f>
        <v>0</v>
      </c>
      <c r="J58" s="121">
        <f>'3. MCA_Scenario'!Q76</f>
        <v>0</v>
      </c>
      <c r="K58" s="121">
        <f>'3. MCA_Scenario'!S76</f>
        <v>0</v>
      </c>
    </row>
    <row r="59" spans="1:11" ht="15.5" hidden="1" outlineLevel="1" x14ac:dyDescent="0.35">
      <c r="A59" s="10"/>
      <c r="B59" s="115" t="str">
        <f>'3. MCA_Scenario'!C78</f>
        <v>Not completed for this example</v>
      </c>
      <c r="C59" s="116">
        <f>'3. MCA_Scenario'!D78</f>
        <v>0</v>
      </c>
      <c r="D59" s="121">
        <f>'3. MCA_Scenario'!E78</f>
        <v>0</v>
      </c>
      <c r="E59" s="121">
        <f>'3. MCA_Scenario'!G78</f>
        <v>0</v>
      </c>
      <c r="F59" s="121">
        <f>'3. MCA_Scenario'!I78</f>
        <v>0</v>
      </c>
      <c r="G59" s="121">
        <f>'3. MCA_Scenario'!K78</f>
        <v>0</v>
      </c>
      <c r="H59" s="121">
        <f>'3. MCA_Scenario'!M78</f>
        <v>0</v>
      </c>
      <c r="I59" s="121">
        <f>'3. MCA_Scenario'!O78</f>
        <v>0</v>
      </c>
      <c r="J59" s="121">
        <f>'3. MCA_Scenario'!Q78</f>
        <v>0</v>
      </c>
      <c r="K59" s="121">
        <f>'3. MCA_Scenario'!S78</f>
        <v>0</v>
      </c>
    </row>
    <row r="60" spans="1:11" ht="15.5" hidden="1" outlineLevel="1" x14ac:dyDescent="0.35">
      <c r="A60" s="10"/>
      <c r="B60" s="98" t="str">
        <f>'3. MCA_Scenario'!B80</f>
        <v>Not completed for this example</v>
      </c>
      <c r="C60" s="117">
        <f>SUM(C61:C62)</f>
        <v>0</v>
      </c>
      <c r="D60" s="122">
        <f>SUMPRODUCT($C61:$C62,D61:D62)</f>
        <v>0</v>
      </c>
      <c r="E60" s="122">
        <f t="shared" ref="E60" si="113">SUMPRODUCT($C61:$C62,E61:E62)</f>
        <v>0</v>
      </c>
      <c r="F60" s="122">
        <f t="shared" ref="F60" si="114">SUMPRODUCT($C61:$C62,F61:F62)</f>
        <v>0</v>
      </c>
      <c r="G60" s="122">
        <f t="shared" ref="G60" si="115">SUMPRODUCT($C61:$C62,G61:G62)</f>
        <v>0</v>
      </c>
      <c r="H60" s="122">
        <f t="shared" ref="H60" si="116">SUMPRODUCT($C61:$C62,H61:H62)</f>
        <v>0</v>
      </c>
      <c r="I60" s="122">
        <f t="shared" ref="I60" si="117">SUMPRODUCT($C61:$C62,I61:I62)</f>
        <v>0</v>
      </c>
      <c r="J60" s="122">
        <f t="shared" ref="J60" si="118">SUMPRODUCT($C61:$C62,J61:J62)</f>
        <v>0</v>
      </c>
      <c r="K60" s="122">
        <f t="shared" ref="K60" si="119">SUMPRODUCT($C61:$C62,K61:K62)</f>
        <v>0</v>
      </c>
    </row>
    <row r="61" spans="1:11" ht="15.5" hidden="1" outlineLevel="1" x14ac:dyDescent="0.35">
      <c r="A61" s="10"/>
      <c r="B61" s="115" t="str">
        <f>'3. MCA_Scenario'!C80</f>
        <v>Not completed for this example</v>
      </c>
      <c r="C61" s="116">
        <f>'3. MCA_Scenario'!D80</f>
        <v>0</v>
      </c>
      <c r="D61" s="121">
        <f>'3. MCA_Scenario'!E80</f>
        <v>0</v>
      </c>
      <c r="E61" s="121">
        <f>'3. MCA_Scenario'!G80</f>
        <v>0</v>
      </c>
      <c r="F61" s="121">
        <f>'3. MCA_Scenario'!I80</f>
        <v>0</v>
      </c>
      <c r="G61" s="121">
        <f>'3. MCA_Scenario'!K80</f>
        <v>0</v>
      </c>
      <c r="H61" s="121">
        <f>'3. MCA_Scenario'!M80</f>
        <v>0</v>
      </c>
      <c r="I61" s="121">
        <f>'3. MCA_Scenario'!O80</f>
        <v>0</v>
      </c>
      <c r="J61" s="121">
        <f>'3. MCA_Scenario'!Q80</f>
        <v>0</v>
      </c>
      <c r="K61" s="121">
        <f>'3. MCA_Scenario'!S80</f>
        <v>0</v>
      </c>
    </row>
    <row r="62" spans="1:11" ht="15.5" hidden="1" outlineLevel="1" x14ac:dyDescent="0.35">
      <c r="A62" s="10"/>
      <c r="B62" s="115" t="str">
        <f>'3. MCA_Scenario'!C82</f>
        <v>Not completed for this example</v>
      </c>
      <c r="C62" s="116">
        <f>'3. MCA_Scenario'!D82</f>
        <v>0</v>
      </c>
      <c r="D62" s="121">
        <f>'3. MCA_Scenario'!E82</f>
        <v>0</v>
      </c>
      <c r="E62" s="121">
        <f>'3. MCA_Scenario'!G82</f>
        <v>0</v>
      </c>
      <c r="F62" s="121">
        <f>'3. MCA_Scenario'!I82</f>
        <v>0</v>
      </c>
      <c r="G62" s="121">
        <f>'3. MCA_Scenario'!K82</f>
        <v>0</v>
      </c>
      <c r="H62" s="121">
        <f>'3. MCA_Scenario'!M82</f>
        <v>0</v>
      </c>
      <c r="I62" s="121">
        <f>'3. MCA_Scenario'!O82</f>
        <v>0</v>
      </c>
      <c r="J62" s="121">
        <f>'3. MCA_Scenario'!Q82</f>
        <v>0</v>
      </c>
      <c r="K62" s="121">
        <f>'3. MCA_Scenario'!S82</f>
        <v>0</v>
      </c>
    </row>
    <row r="63" spans="1:11" ht="15.5" hidden="1" outlineLevel="1" x14ac:dyDescent="0.35">
      <c r="A63" s="10"/>
      <c r="B63" s="98" t="str">
        <f>'3. MCA_Scenario'!B84</f>
        <v>Not completed for this example</v>
      </c>
      <c r="C63" s="117">
        <f>SUM(C64:C65)</f>
        <v>0</v>
      </c>
      <c r="D63" s="122">
        <f>SUMPRODUCT($C64:$C65,D64:D65)</f>
        <v>0</v>
      </c>
      <c r="E63" s="122">
        <f t="shared" ref="E63" si="120">SUMPRODUCT($C64:$C65,E64:E65)</f>
        <v>0</v>
      </c>
      <c r="F63" s="122">
        <f t="shared" ref="F63" si="121">SUMPRODUCT($C64:$C65,F64:F65)</f>
        <v>0</v>
      </c>
      <c r="G63" s="122">
        <f t="shared" ref="G63" si="122">SUMPRODUCT($C64:$C65,G64:G65)</f>
        <v>0</v>
      </c>
      <c r="H63" s="122">
        <f t="shared" ref="H63" si="123">SUMPRODUCT($C64:$C65,H64:H65)</f>
        <v>0</v>
      </c>
      <c r="I63" s="122">
        <f t="shared" ref="I63" si="124">SUMPRODUCT($C64:$C65,I64:I65)</f>
        <v>0</v>
      </c>
      <c r="J63" s="122">
        <f t="shared" ref="J63" si="125">SUMPRODUCT($C64:$C65,J64:J65)</f>
        <v>0</v>
      </c>
      <c r="K63" s="122">
        <f t="shared" ref="K63" si="126">SUMPRODUCT($C64:$C65,K64:K65)</f>
        <v>0</v>
      </c>
    </row>
    <row r="64" spans="1:11" ht="15.5" hidden="1" outlineLevel="1" x14ac:dyDescent="0.35">
      <c r="A64" s="10"/>
      <c r="B64" s="115" t="str">
        <f>'3. MCA_Scenario'!C84</f>
        <v>Not completed for this example</v>
      </c>
      <c r="C64" s="116">
        <f>'3. MCA_Scenario'!D84</f>
        <v>0</v>
      </c>
      <c r="D64" s="121">
        <f>'3. MCA_Scenario'!E84</f>
        <v>0</v>
      </c>
      <c r="E64" s="121">
        <f>'3. MCA_Scenario'!G84</f>
        <v>0</v>
      </c>
      <c r="F64" s="121">
        <f>'3. MCA_Scenario'!I84</f>
        <v>0</v>
      </c>
      <c r="G64" s="121">
        <f>'3. MCA_Scenario'!K84</f>
        <v>0</v>
      </c>
      <c r="H64" s="121">
        <f>'3. MCA_Scenario'!M84</f>
        <v>0</v>
      </c>
      <c r="I64" s="121">
        <f>'3. MCA_Scenario'!O84</f>
        <v>0</v>
      </c>
      <c r="J64" s="121">
        <f>'3. MCA_Scenario'!Q84</f>
        <v>0</v>
      </c>
      <c r="K64" s="121">
        <f>'3. MCA_Scenario'!S84</f>
        <v>0</v>
      </c>
    </row>
    <row r="65" spans="1:11" ht="15.5" hidden="1" outlineLevel="1" x14ac:dyDescent="0.35">
      <c r="A65" s="10"/>
      <c r="B65" s="115" t="str">
        <f>'3. MCA_Scenario'!C86</f>
        <v>Not completed for this example</v>
      </c>
      <c r="C65" s="116">
        <f>'3. MCA_Scenario'!D86</f>
        <v>0</v>
      </c>
      <c r="D65" s="121">
        <f>'3. MCA_Scenario'!E86</f>
        <v>0</v>
      </c>
      <c r="E65" s="121">
        <f>'3. MCA_Scenario'!G86</f>
        <v>0</v>
      </c>
      <c r="F65" s="121">
        <f>'3. MCA_Scenario'!I86</f>
        <v>0</v>
      </c>
      <c r="G65" s="121">
        <f>'3. MCA_Scenario'!K86</f>
        <v>0</v>
      </c>
      <c r="H65" s="121">
        <f>'3. MCA_Scenario'!M86</f>
        <v>0</v>
      </c>
      <c r="I65" s="121">
        <f>'3. MCA_Scenario'!O86</f>
        <v>0</v>
      </c>
      <c r="J65" s="121">
        <f>'3. MCA_Scenario'!Q86</f>
        <v>0</v>
      </c>
      <c r="K65" s="121">
        <f>'3. MCA_Scenario'!S86</f>
        <v>0</v>
      </c>
    </row>
    <row r="66" spans="1:11" ht="15.5" hidden="1" outlineLevel="1" x14ac:dyDescent="0.35">
      <c r="A66" s="10"/>
      <c r="B66" s="98" t="str">
        <f>'3. MCA_Scenario'!B88</f>
        <v>Not completed for this example</v>
      </c>
      <c r="C66" s="117">
        <f>SUM(C67:C68)</f>
        <v>0</v>
      </c>
      <c r="D66" s="122">
        <f>SUMPRODUCT($C67:$C68,D67:D68)</f>
        <v>0</v>
      </c>
      <c r="E66" s="122">
        <f t="shared" ref="E66" si="127">SUMPRODUCT($C67:$C68,E67:E68)</f>
        <v>0</v>
      </c>
      <c r="F66" s="122">
        <f t="shared" ref="F66" si="128">SUMPRODUCT($C67:$C68,F67:F68)</f>
        <v>0</v>
      </c>
      <c r="G66" s="122">
        <f t="shared" ref="G66" si="129">SUMPRODUCT($C67:$C68,G67:G68)</f>
        <v>0</v>
      </c>
      <c r="H66" s="122">
        <f t="shared" ref="H66" si="130">SUMPRODUCT($C67:$C68,H67:H68)</f>
        <v>0</v>
      </c>
      <c r="I66" s="122">
        <f t="shared" ref="I66" si="131">SUMPRODUCT($C67:$C68,I67:I68)</f>
        <v>0</v>
      </c>
      <c r="J66" s="122">
        <f t="shared" ref="J66" si="132">SUMPRODUCT($C67:$C68,J67:J68)</f>
        <v>0</v>
      </c>
      <c r="K66" s="122">
        <f t="shared" ref="K66" si="133">SUMPRODUCT($C67:$C68,K67:K68)</f>
        <v>0</v>
      </c>
    </row>
    <row r="67" spans="1:11" ht="15.5" hidden="1" outlineLevel="1" x14ac:dyDescent="0.35">
      <c r="A67" s="10"/>
      <c r="B67" s="115" t="str">
        <f>'3. MCA_Scenario'!C88</f>
        <v>Not completed for this example</v>
      </c>
      <c r="C67" s="116">
        <f>'3. MCA_Scenario'!D88</f>
        <v>0</v>
      </c>
      <c r="D67" s="121">
        <f>'3. MCA_Scenario'!E88</f>
        <v>0</v>
      </c>
      <c r="E67" s="121">
        <f>'3. MCA_Scenario'!G88</f>
        <v>0</v>
      </c>
      <c r="F67" s="121">
        <f>'3. MCA_Scenario'!I88</f>
        <v>0</v>
      </c>
      <c r="G67" s="121">
        <f>'3. MCA_Scenario'!K88</f>
        <v>0</v>
      </c>
      <c r="H67" s="121">
        <f>'3. MCA_Scenario'!M88</f>
        <v>0</v>
      </c>
      <c r="I67" s="121">
        <f>'3. MCA_Scenario'!O88</f>
        <v>0</v>
      </c>
      <c r="J67" s="121">
        <f>'3. MCA_Scenario'!Q88</f>
        <v>0</v>
      </c>
      <c r="K67" s="121">
        <f>'3. MCA_Scenario'!S88</f>
        <v>0</v>
      </c>
    </row>
    <row r="68" spans="1:11" ht="15.5" hidden="1" outlineLevel="1" x14ac:dyDescent="0.35">
      <c r="A68" s="10"/>
      <c r="B68" s="115" t="str">
        <f>'3. MCA_Scenario'!C90</f>
        <v>Not completed for this example</v>
      </c>
      <c r="C68" s="116">
        <f>'3. MCA_Scenario'!D90</f>
        <v>0</v>
      </c>
      <c r="D68" s="121">
        <f>'3. MCA_Scenario'!E90</f>
        <v>0</v>
      </c>
      <c r="E68" s="121">
        <f>'3. MCA_Scenario'!G90</f>
        <v>0</v>
      </c>
      <c r="F68" s="121">
        <f>'3. MCA_Scenario'!I90</f>
        <v>0</v>
      </c>
      <c r="G68" s="121">
        <f>'3. MCA_Scenario'!K90</f>
        <v>0</v>
      </c>
      <c r="H68" s="121">
        <f>'3. MCA_Scenario'!M90</f>
        <v>0</v>
      </c>
      <c r="I68" s="121">
        <f>'3. MCA_Scenario'!O90</f>
        <v>0</v>
      </c>
      <c r="J68" s="121">
        <f>'3. MCA_Scenario'!Q90</f>
        <v>0</v>
      </c>
      <c r="K68" s="121">
        <f>'3. MCA_Scenario'!S90</f>
        <v>0</v>
      </c>
    </row>
    <row r="69" spans="1:11" ht="15.5" hidden="1" outlineLevel="1" x14ac:dyDescent="0.35">
      <c r="A69" s="10"/>
      <c r="B69" s="98" t="str">
        <f>'3. MCA_Scenario'!B92</f>
        <v>Not completed for this example</v>
      </c>
      <c r="C69" s="117">
        <f>SUM(C70:C71)</f>
        <v>0</v>
      </c>
      <c r="D69" s="122">
        <f>SUMPRODUCT($C70:$C71,D70:D71)</f>
        <v>0</v>
      </c>
      <c r="E69" s="122">
        <f t="shared" ref="E69" si="134">SUMPRODUCT($C70:$C71,E70:E71)</f>
        <v>0</v>
      </c>
      <c r="F69" s="122">
        <f t="shared" ref="F69" si="135">SUMPRODUCT($C70:$C71,F70:F71)</f>
        <v>0</v>
      </c>
      <c r="G69" s="122">
        <f t="shared" ref="G69" si="136">SUMPRODUCT($C70:$C71,G70:G71)</f>
        <v>0</v>
      </c>
      <c r="H69" s="122">
        <f t="shared" ref="H69" si="137">SUMPRODUCT($C70:$C71,H70:H71)</f>
        <v>0</v>
      </c>
      <c r="I69" s="122">
        <f t="shared" ref="I69" si="138">SUMPRODUCT($C70:$C71,I70:I71)</f>
        <v>0</v>
      </c>
      <c r="J69" s="122">
        <f t="shared" ref="J69" si="139">SUMPRODUCT($C70:$C71,J70:J71)</f>
        <v>0</v>
      </c>
      <c r="K69" s="122">
        <f t="shared" ref="K69" si="140">SUMPRODUCT($C70:$C71,K70:K71)</f>
        <v>0</v>
      </c>
    </row>
    <row r="70" spans="1:11" ht="15.5" hidden="1" outlineLevel="1" x14ac:dyDescent="0.35">
      <c r="A70" s="10"/>
      <c r="B70" s="115" t="str">
        <f>'3. MCA_Scenario'!C92</f>
        <v>Not completed for this example</v>
      </c>
      <c r="C70" s="116">
        <f>'3. MCA_Scenario'!D92</f>
        <v>0</v>
      </c>
      <c r="D70" s="121">
        <f>'3. MCA_Scenario'!E92</f>
        <v>0</v>
      </c>
      <c r="E70" s="121">
        <f>'3. MCA_Scenario'!G92</f>
        <v>0</v>
      </c>
      <c r="F70" s="121">
        <f>'3. MCA_Scenario'!I92</f>
        <v>0</v>
      </c>
      <c r="G70" s="121">
        <f>'3. MCA_Scenario'!K92</f>
        <v>0</v>
      </c>
      <c r="H70" s="121">
        <f>'3. MCA_Scenario'!M92</f>
        <v>0</v>
      </c>
      <c r="I70" s="121">
        <f>'3. MCA_Scenario'!O92</f>
        <v>0</v>
      </c>
      <c r="J70" s="121">
        <f>'3. MCA_Scenario'!Q92</f>
        <v>0</v>
      </c>
      <c r="K70" s="121">
        <f>'3. MCA_Scenario'!S92</f>
        <v>0</v>
      </c>
    </row>
    <row r="71" spans="1:11" ht="15.5" hidden="1" outlineLevel="1" x14ac:dyDescent="0.35">
      <c r="A71" s="10"/>
      <c r="B71" s="115" t="str">
        <f>'3. MCA_Scenario'!C94</f>
        <v>Not completed for this example</v>
      </c>
      <c r="C71" s="116">
        <f>'3. MCA_Scenario'!D94</f>
        <v>0</v>
      </c>
      <c r="D71" s="121">
        <f>'3. MCA_Scenario'!E94</f>
        <v>0</v>
      </c>
      <c r="E71" s="121">
        <f>'3. MCA_Scenario'!G94</f>
        <v>0</v>
      </c>
      <c r="F71" s="121">
        <f>'3. MCA_Scenario'!I94</f>
        <v>0</v>
      </c>
      <c r="G71" s="121">
        <f>'3. MCA_Scenario'!K94</f>
        <v>0</v>
      </c>
      <c r="H71" s="121">
        <f>'3. MCA_Scenario'!M94</f>
        <v>0</v>
      </c>
      <c r="I71" s="121">
        <f>'3. MCA_Scenario'!O94</f>
        <v>0</v>
      </c>
      <c r="J71" s="121">
        <f>'3. MCA_Scenario'!Q94</f>
        <v>0</v>
      </c>
      <c r="K71" s="121">
        <f>'3. MCA_Scenario'!S94</f>
        <v>0</v>
      </c>
    </row>
    <row r="72" spans="1:11" ht="15.5" hidden="1" outlineLevel="1" x14ac:dyDescent="0.35">
      <c r="A72" s="10"/>
      <c r="B72" s="98" t="str">
        <f>'3. MCA_Scenario'!B96</f>
        <v>Not completed for this example</v>
      </c>
      <c r="C72" s="117">
        <f>SUM(C73:C74)</f>
        <v>0</v>
      </c>
      <c r="D72" s="122">
        <f>SUMPRODUCT($C73:$C74,D73:D74)</f>
        <v>0</v>
      </c>
      <c r="E72" s="122">
        <f t="shared" ref="E72" si="141">SUMPRODUCT($C73:$C74,E73:E74)</f>
        <v>0</v>
      </c>
      <c r="F72" s="122">
        <f t="shared" ref="F72" si="142">SUMPRODUCT($C73:$C74,F73:F74)</f>
        <v>0</v>
      </c>
      <c r="G72" s="122">
        <f t="shared" ref="G72" si="143">SUMPRODUCT($C73:$C74,G73:G74)</f>
        <v>0</v>
      </c>
      <c r="H72" s="122">
        <f t="shared" ref="H72" si="144">SUMPRODUCT($C73:$C74,H73:H74)</f>
        <v>0</v>
      </c>
      <c r="I72" s="122">
        <f t="shared" ref="I72" si="145">SUMPRODUCT($C73:$C74,I73:I74)</f>
        <v>0</v>
      </c>
      <c r="J72" s="122">
        <f t="shared" ref="J72" si="146">SUMPRODUCT($C73:$C74,J73:J74)</f>
        <v>0</v>
      </c>
      <c r="K72" s="122">
        <f t="shared" ref="K72" si="147">SUMPRODUCT($C73:$C74,K73:K74)</f>
        <v>0</v>
      </c>
    </row>
    <row r="73" spans="1:11" ht="15.5" hidden="1" outlineLevel="1" x14ac:dyDescent="0.35">
      <c r="A73" s="10"/>
      <c r="B73" s="115" t="str">
        <f>'3. MCA_Scenario'!C96</f>
        <v>Not completed for this example</v>
      </c>
      <c r="C73" s="116">
        <f>'3. MCA_Scenario'!D96</f>
        <v>0</v>
      </c>
      <c r="D73" s="121">
        <f>'3. MCA_Scenario'!E96</f>
        <v>0</v>
      </c>
      <c r="E73" s="121">
        <f>'3. MCA_Scenario'!G96</f>
        <v>0</v>
      </c>
      <c r="F73" s="121">
        <f>'3. MCA_Scenario'!I96</f>
        <v>0</v>
      </c>
      <c r="G73" s="121">
        <f>'3. MCA_Scenario'!K96</f>
        <v>0</v>
      </c>
      <c r="H73" s="121">
        <f>'3. MCA_Scenario'!M96</f>
        <v>0</v>
      </c>
      <c r="I73" s="121">
        <f>'3. MCA_Scenario'!O96</f>
        <v>0</v>
      </c>
      <c r="J73" s="121">
        <f>'3. MCA_Scenario'!Q96</f>
        <v>0</v>
      </c>
      <c r="K73" s="121">
        <f>'3. MCA_Scenario'!S96</f>
        <v>0</v>
      </c>
    </row>
    <row r="74" spans="1:11" ht="15.5" hidden="1" outlineLevel="1" x14ac:dyDescent="0.35">
      <c r="A74" s="10"/>
      <c r="B74" s="115" t="str">
        <f>'3. MCA_Scenario'!C98</f>
        <v>Not completed for this example</v>
      </c>
      <c r="C74" s="116">
        <f>'3. MCA_Scenario'!D98</f>
        <v>0</v>
      </c>
      <c r="D74" s="121">
        <f>'3. MCA_Scenario'!E98</f>
        <v>0</v>
      </c>
      <c r="E74" s="121">
        <f>'3. MCA_Scenario'!G98</f>
        <v>0</v>
      </c>
      <c r="F74" s="121">
        <f>'3. MCA_Scenario'!I98</f>
        <v>0</v>
      </c>
      <c r="G74" s="121">
        <f>'3. MCA_Scenario'!K98</f>
        <v>0</v>
      </c>
      <c r="H74" s="121">
        <f>'3. MCA_Scenario'!M98</f>
        <v>0</v>
      </c>
      <c r="I74" s="121">
        <f>'3. MCA_Scenario'!O98</f>
        <v>0</v>
      </c>
      <c r="J74" s="121">
        <f>'3. MCA_Scenario'!Q98</f>
        <v>0</v>
      </c>
      <c r="K74" s="121">
        <f>'3. MCA_Scenario'!S98</f>
        <v>0</v>
      </c>
    </row>
    <row r="75" spans="1:11" ht="31" collapsed="1" x14ac:dyDescent="0.35">
      <c r="A75" s="10"/>
      <c r="B75" s="98" t="str">
        <f>'3. MCA_Scenario'!B100</f>
        <v>To effectively manage the implementation complexity and level of difficulty</v>
      </c>
      <c r="C75" s="117">
        <f>SUM(C76:C77)</f>
        <v>1</v>
      </c>
      <c r="D75" s="122">
        <f>SUMPRODUCT($C76:$C77,D76:D77)</f>
        <v>5</v>
      </c>
      <c r="E75" s="122">
        <f t="shared" ref="E75" si="148">SUMPRODUCT($C76:$C77,E76:E77)</f>
        <v>5</v>
      </c>
      <c r="F75" s="122">
        <f t="shared" ref="F75" si="149">SUMPRODUCT($C76:$C77,F76:F77)</f>
        <v>2</v>
      </c>
      <c r="G75" s="122">
        <f t="shared" ref="G75" si="150">SUMPRODUCT($C76:$C77,G76:G77)</f>
        <v>3</v>
      </c>
      <c r="H75" s="122">
        <f t="shared" ref="H75" si="151">SUMPRODUCT($C76:$C77,H76:H77)</f>
        <v>0</v>
      </c>
      <c r="I75" s="122">
        <f t="shared" ref="I75" si="152">SUMPRODUCT($C76:$C77,I76:I77)</f>
        <v>0</v>
      </c>
      <c r="J75" s="122">
        <f t="shared" ref="J75" si="153">SUMPRODUCT($C76:$C77,J76:J77)</f>
        <v>0</v>
      </c>
      <c r="K75" s="122">
        <f t="shared" ref="K75" si="154">SUMPRODUCT($C76:$C77,K76:K77)</f>
        <v>0</v>
      </c>
    </row>
    <row r="76" spans="1:11" ht="15.5" x14ac:dyDescent="0.35">
      <c r="A76" s="10"/>
      <c r="B76" s="115" t="str">
        <f>'3. MCA_Scenario'!C100</f>
        <v>Criterion 15: Level of experience delivering the works specified under each option</v>
      </c>
      <c r="C76" s="116">
        <f>'3. MCA_Scenario'!D100</f>
        <v>0.45</v>
      </c>
      <c r="D76" s="121">
        <f>'3. MCA_Scenario'!E100</f>
        <v>5</v>
      </c>
      <c r="E76" s="121">
        <f>'3. MCA_Scenario'!G100</f>
        <v>5</v>
      </c>
      <c r="F76" s="121">
        <f>'3. MCA_Scenario'!I100</f>
        <v>2</v>
      </c>
      <c r="G76" s="121">
        <f>'3. MCA_Scenario'!K100</f>
        <v>3</v>
      </c>
      <c r="H76" s="121">
        <f>'3. MCA_Scenario'!M100</f>
        <v>0</v>
      </c>
      <c r="I76" s="121">
        <f>'3. MCA_Scenario'!O100</f>
        <v>0</v>
      </c>
      <c r="J76" s="121">
        <f>'3. MCA_Scenario'!Q100</f>
        <v>0</v>
      </c>
      <c r="K76" s="121">
        <f>'3. MCA_Scenario'!S100</f>
        <v>0</v>
      </c>
    </row>
    <row r="77" spans="1:11" ht="15.5" x14ac:dyDescent="0.35">
      <c r="A77" s="10"/>
      <c r="B77" s="115" t="str">
        <f>'3. MCA_Scenario'!C102</f>
        <v>Criterion 16: The extent to which the option depends on new and largely untried technologies</v>
      </c>
      <c r="C77" s="116">
        <f>'3. MCA_Scenario'!D102</f>
        <v>0.55000000000000004</v>
      </c>
      <c r="D77" s="121">
        <f>'3. MCA_Scenario'!E102</f>
        <v>5</v>
      </c>
      <c r="E77" s="121">
        <f>'3. MCA_Scenario'!G102</f>
        <v>5</v>
      </c>
      <c r="F77" s="121">
        <f>'3. MCA_Scenario'!I102</f>
        <v>2</v>
      </c>
      <c r="G77" s="121">
        <f>'3. MCA_Scenario'!K102</f>
        <v>3</v>
      </c>
      <c r="H77" s="121">
        <f>'3. MCA_Scenario'!M102</f>
        <v>0</v>
      </c>
      <c r="I77" s="121">
        <f>'3. MCA_Scenario'!O102</f>
        <v>0</v>
      </c>
      <c r="J77" s="121">
        <f>'3. MCA_Scenario'!Q102</f>
        <v>0</v>
      </c>
      <c r="K77" s="121">
        <f>'3. MCA_Scenario'!S102</f>
        <v>0</v>
      </c>
    </row>
    <row r="78" spans="1:11" ht="15.5" hidden="1" outlineLevel="1" x14ac:dyDescent="0.35">
      <c r="A78" s="10"/>
      <c r="B78" s="98" t="str">
        <f>'3. MCA_Scenario'!B104</f>
        <v>Not completed for this example</v>
      </c>
      <c r="C78" s="117">
        <f>SUM(C79:C80)</f>
        <v>0</v>
      </c>
      <c r="D78" s="122">
        <f>SUMPRODUCT($C79:$C80,D79:D80)</f>
        <v>0</v>
      </c>
      <c r="E78" s="122">
        <f t="shared" ref="E78" si="155">SUMPRODUCT($C79:$C80,E79:E80)</f>
        <v>0</v>
      </c>
      <c r="F78" s="122">
        <f t="shared" ref="F78" si="156">SUMPRODUCT($C79:$C80,F79:F80)</f>
        <v>0</v>
      </c>
      <c r="G78" s="122">
        <f t="shared" ref="G78" si="157">SUMPRODUCT($C79:$C80,G79:G80)</f>
        <v>0</v>
      </c>
      <c r="H78" s="122">
        <f t="shared" ref="H78" si="158">SUMPRODUCT($C79:$C80,H79:H80)</f>
        <v>0</v>
      </c>
      <c r="I78" s="122">
        <f t="shared" ref="I78" si="159">SUMPRODUCT($C79:$C80,I79:I80)</f>
        <v>0</v>
      </c>
      <c r="J78" s="122">
        <f t="shared" ref="J78" si="160">SUMPRODUCT($C79:$C80,J79:J80)</f>
        <v>0</v>
      </c>
      <c r="K78" s="122">
        <f t="shared" ref="K78" si="161">SUMPRODUCT($C79:$C80,K79:K80)</f>
        <v>0</v>
      </c>
    </row>
    <row r="79" spans="1:11" ht="15.5" hidden="1" outlineLevel="1" x14ac:dyDescent="0.35">
      <c r="A79" s="10"/>
      <c r="B79" s="115" t="str">
        <f>'3. MCA_Scenario'!C104</f>
        <v>Not completed for this example</v>
      </c>
      <c r="C79" s="116">
        <f>'3. MCA_Scenario'!D104</f>
        <v>0</v>
      </c>
      <c r="D79" s="121">
        <f>'3. MCA_Scenario'!E104</f>
        <v>0</v>
      </c>
      <c r="E79" s="121">
        <f>'3. MCA_Scenario'!G104</f>
        <v>0</v>
      </c>
      <c r="F79" s="121">
        <f>'3. MCA_Scenario'!I104</f>
        <v>0</v>
      </c>
      <c r="G79" s="121">
        <f>'3. MCA_Scenario'!K104</f>
        <v>0</v>
      </c>
      <c r="H79" s="121">
        <f>'3. MCA_Scenario'!M104</f>
        <v>0</v>
      </c>
      <c r="I79" s="121">
        <f>'3. MCA_Scenario'!O104</f>
        <v>0</v>
      </c>
      <c r="J79" s="121">
        <f>'3. MCA_Scenario'!Q104</f>
        <v>0</v>
      </c>
      <c r="K79" s="121">
        <f>'3. MCA_Scenario'!S104</f>
        <v>0</v>
      </c>
    </row>
    <row r="80" spans="1:11" ht="15.5" hidden="1" outlineLevel="1" x14ac:dyDescent="0.35">
      <c r="A80" s="10"/>
      <c r="B80" s="115" t="str">
        <f>'3. MCA_Scenario'!C106</f>
        <v>Not completed for this example</v>
      </c>
      <c r="C80" s="116">
        <f>'3. MCA_Scenario'!D106</f>
        <v>0</v>
      </c>
      <c r="D80" s="121">
        <f>'3. MCA_Scenario'!E106</f>
        <v>0</v>
      </c>
      <c r="E80" s="121">
        <f>'3. MCA_Scenario'!G106</f>
        <v>0</v>
      </c>
      <c r="F80" s="121">
        <f>'3. MCA_Scenario'!I106</f>
        <v>0</v>
      </c>
      <c r="G80" s="121">
        <f>'3. MCA_Scenario'!K106</f>
        <v>0</v>
      </c>
      <c r="H80" s="121">
        <f>'3. MCA_Scenario'!M106</f>
        <v>0</v>
      </c>
      <c r="I80" s="121">
        <f>'3. MCA_Scenario'!O106</f>
        <v>0</v>
      </c>
      <c r="J80" s="121">
        <f>'3. MCA_Scenario'!Q106</f>
        <v>0</v>
      </c>
      <c r="K80" s="121">
        <f>'3. MCA_Scenario'!S106</f>
        <v>0</v>
      </c>
    </row>
    <row r="81" spans="1:11" ht="15.5" hidden="1" outlineLevel="1" x14ac:dyDescent="0.35">
      <c r="A81" s="10"/>
      <c r="B81" s="98" t="str">
        <f>'3. MCA_Scenario'!B108</f>
        <v>Not completed for this example</v>
      </c>
      <c r="C81" s="117">
        <f>SUM(C82:C83)</f>
        <v>0</v>
      </c>
      <c r="D81" s="122">
        <f>SUMPRODUCT($C82:$C83,D82:D83)</f>
        <v>0</v>
      </c>
      <c r="E81" s="122">
        <f t="shared" ref="E81" si="162">SUMPRODUCT($C82:$C83,E82:E83)</f>
        <v>0</v>
      </c>
      <c r="F81" s="122">
        <f t="shared" ref="F81" si="163">SUMPRODUCT($C82:$C83,F82:F83)</f>
        <v>0</v>
      </c>
      <c r="G81" s="122">
        <f t="shared" ref="G81" si="164">SUMPRODUCT($C82:$C83,G82:G83)</f>
        <v>0</v>
      </c>
      <c r="H81" s="122">
        <f t="shared" ref="H81" si="165">SUMPRODUCT($C82:$C83,H82:H83)</f>
        <v>0</v>
      </c>
      <c r="I81" s="122">
        <f t="shared" ref="I81" si="166">SUMPRODUCT($C82:$C83,I82:I83)</f>
        <v>0</v>
      </c>
      <c r="J81" s="122">
        <f t="shared" ref="J81" si="167">SUMPRODUCT($C82:$C83,J82:J83)</f>
        <v>0</v>
      </c>
      <c r="K81" s="122">
        <f t="shared" ref="K81" si="168">SUMPRODUCT($C82:$C83,K82:K83)</f>
        <v>0</v>
      </c>
    </row>
    <row r="82" spans="1:11" ht="15.5" hidden="1" outlineLevel="1" x14ac:dyDescent="0.35">
      <c r="A82" s="10"/>
      <c r="B82" s="115" t="str">
        <f>'3. MCA_Scenario'!C108</f>
        <v>Not completed for this example</v>
      </c>
      <c r="C82" s="116">
        <f>'3. MCA_Scenario'!D108</f>
        <v>0</v>
      </c>
      <c r="D82" s="121">
        <f>'3. MCA_Scenario'!E108</f>
        <v>0</v>
      </c>
      <c r="E82" s="121">
        <f>'3. MCA_Scenario'!G108</f>
        <v>0</v>
      </c>
      <c r="F82" s="121">
        <f>'3. MCA_Scenario'!I108</f>
        <v>0</v>
      </c>
      <c r="G82" s="121">
        <f>'3. MCA_Scenario'!K108</f>
        <v>0</v>
      </c>
      <c r="H82" s="121">
        <f>'3. MCA_Scenario'!M108</f>
        <v>0</v>
      </c>
      <c r="I82" s="121">
        <f>'3. MCA_Scenario'!O108</f>
        <v>0</v>
      </c>
      <c r="J82" s="121">
        <f>'3. MCA_Scenario'!Q108</f>
        <v>0</v>
      </c>
      <c r="K82" s="121">
        <f>'3. MCA_Scenario'!S108</f>
        <v>0</v>
      </c>
    </row>
    <row r="83" spans="1:11" ht="15.5" hidden="1" outlineLevel="1" x14ac:dyDescent="0.35">
      <c r="A83" s="10"/>
      <c r="B83" s="115" t="str">
        <f>'3. MCA_Scenario'!C110</f>
        <v>Not completed for this example</v>
      </c>
      <c r="C83" s="116">
        <f>'3. MCA_Scenario'!D110</f>
        <v>0</v>
      </c>
      <c r="D83" s="121">
        <f>'3. MCA_Scenario'!E110</f>
        <v>0</v>
      </c>
      <c r="E83" s="121">
        <f>'3. MCA_Scenario'!G110</f>
        <v>0</v>
      </c>
      <c r="F83" s="121">
        <f>'3. MCA_Scenario'!I110</f>
        <v>0</v>
      </c>
      <c r="G83" s="121">
        <f>'3. MCA_Scenario'!K110</f>
        <v>0</v>
      </c>
      <c r="H83" s="121">
        <f>'3. MCA_Scenario'!M110</f>
        <v>0</v>
      </c>
      <c r="I83" s="121">
        <f>'3. MCA_Scenario'!O110</f>
        <v>0</v>
      </c>
      <c r="J83" s="121">
        <f>'3. MCA_Scenario'!Q110</f>
        <v>0</v>
      </c>
      <c r="K83" s="121">
        <f>'3. MCA_Scenario'!S110</f>
        <v>0</v>
      </c>
    </row>
    <row r="84" spans="1:11" ht="15.5" hidden="1" outlineLevel="1" x14ac:dyDescent="0.35">
      <c r="A84" s="10"/>
      <c r="B84" s="98" t="str">
        <f>'3. MCA_Scenario'!B112</f>
        <v>Not completed for this example</v>
      </c>
      <c r="C84" s="117">
        <f>SUM(C85:C86)</f>
        <v>0</v>
      </c>
      <c r="D84" s="122">
        <f>SUMPRODUCT($C85:$C86,D85:D86)</f>
        <v>0</v>
      </c>
      <c r="E84" s="122">
        <f t="shared" ref="E84" si="169">SUMPRODUCT($C85:$C86,E85:E86)</f>
        <v>0</v>
      </c>
      <c r="F84" s="122">
        <f t="shared" ref="F84" si="170">SUMPRODUCT($C85:$C86,F85:F86)</f>
        <v>0</v>
      </c>
      <c r="G84" s="122">
        <f t="shared" ref="G84" si="171">SUMPRODUCT($C85:$C86,G85:G86)</f>
        <v>0</v>
      </c>
      <c r="H84" s="122">
        <f t="shared" ref="H84" si="172">SUMPRODUCT($C85:$C86,H85:H86)</f>
        <v>0</v>
      </c>
      <c r="I84" s="122">
        <f t="shared" ref="I84" si="173">SUMPRODUCT($C85:$C86,I85:I86)</f>
        <v>0</v>
      </c>
      <c r="J84" s="122">
        <f t="shared" ref="J84" si="174">SUMPRODUCT($C85:$C86,J85:J86)</f>
        <v>0</v>
      </c>
      <c r="K84" s="122">
        <f t="shared" ref="K84" si="175">SUMPRODUCT($C85:$C86,K85:K86)</f>
        <v>0</v>
      </c>
    </row>
    <row r="85" spans="1:11" ht="15.5" hidden="1" outlineLevel="1" x14ac:dyDescent="0.35">
      <c r="A85" s="10"/>
      <c r="B85" s="115" t="str">
        <f>'3. MCA_Scenario'!C112</f>
        <v>Not completed for this example</v>
      </c>
      <c r="C85" s="116">
        <f>'3. MCA_Scenario'!D112</f>
        <v>0</v>
      </c>
      <c r="D85" s="121">
        <f>'3. MCA_Scenario'!E112</f>
        <v>0</v>
      </c>
      <c r="E85" s="121">
        <f>'3. MCA_Scenario'!G112</f>
        <v>0</v>
      </c>
      <c r="F85" s="121">
        <f>'3. MCA_Scenario'!I112</f>
        <v>0</v>
      </c>
      <c r="G85" s="121">
        <f>'3. MCA_Scenario'!K112</f>
        <v>0</v>
      </c>
      <c r="H85" s="121">
        <f>'3. MCA_Scenario'!M112</f>
        <v>0</v>
      </c>
      <c r="I85" s="121">
        <f>'3. MCA_Scenario'!O112</f>
        <v>0</v>
      </c>
      <c r="J85" s="121">
        <f>'3. MCA_Scenario'!Q112</f>
        <v>0</v>
      </c>
      <c r="K85" s="121">
        <f>'3. MCA_Scenario'!S112</f>
        <v>0</v>
      </c>
    </row>
    <row r="86" spans="1:11" ht="15.5" hidden="1" outlineLevel="1" x14ac:dyDescent="0.35">
      <c r="A86" s="10"/>
      <c r="B86" s="115" t="str">
        <f>'3. MCA_Scenario'!C114</f>
        <v>Not completed for this example</v>
      </c>
      <c r="C86" s="116">
        <f>'3. MCA_Scenario'!D114</f>
        <v>0</v>
      </c>
      <c r="D86" s="121">
        <f>'3. MCA_Scenario'!E114</f>
        <v>0</v>
      </c>
      <c r="E86" s="121">
        <f>'3. MCA_Scenario'!G114</f>
        <v>0</v>
      </c>
      <c r="F86" s="121">
        <f>'3. MCA_Scenario'!I114</f>
        <v>0</v>
      </c>
      <c r="G86" s="121">
        <f>'3. MCA_Scenario'!K114</f>
        <v>0</v>
      </c>
      <c r="H86" s="121">
        <f>'3. MCA_Scenario'!M114</f>
        <v>0</v>
      </c>
      <c r="I86" s="121">
        <f>'3. MCA_Scenario'!O114</f>
        <v>0</v>
      </c>
      <c r="J86" s="121">
        <f>'3. MCA_Scenario'!Q114</f>
        <v>0</v>
      </c>
      <c r="K86" s="121">
        <f>'3. MCA_Scenario'!S114</f>
        <v>0</v>
      </c>
    </row>
    <row r="87" spans="1:11" ht="15.5" collapsed="1" x14ac:dyDescent="0.35">
      <c r="A87" s="10"/>
      <c r="B87" s="98" t="str">
        <f>'3. MCA_Scenario'!B116</f>
        <v xml:space="preserve">To effectively manage the level of risk for each option </v>
      </c>
      <c r="C87" s="117">
        <f>SUM(C88:C89)</f>
        <v>1</v>
      </c>
      <c r="D87" s="122">
        <f>SUMPRODUCT($C88:$C89,D88:D89)</f>
        <v>4</v>
      </c>
      <c r="E87" s="122">
        <f t="shared" ref="E87" si="176">SUMPRODUCT($C88:$C89,E88:E89)</f>
        <v>4</v>
      </c>
      <c r="F87" s="122">
        <f t="shared" ref="F87" si="177">SUMPRODUCT($C88:$C89,F88:F89)</f>
        <v>2</v>
      </c>
      <c r="G87" s="122">
        <f t="shared" ref="G87" si="178">SUMPRODUCT($C88:$C89,G88:G89)</f>
        <v>3</v>
      </c>
      <c r="H87" s="122">
        <f t="shared" ref="H87" si="179">SUMPRODUCT($C88:$C89,H88:H89)</f>
        <v>0</v>
      </c>
      <c r="I87" s="122">
        <f t="shared" ref="I87" si="180">SUMPRODUCT($C88:$C89,I88:I89)</f>
        <v>0</v>
      </c>
      <c r="J87" s="122">
        <f t="shared" ref="J87" si="181">SUMPRODUCT($C88:$C89,J88:J89)</f>
        <v>0</v>
      </c>
      <c r="K87" s="122">
        <f t="shared" ref="K87" si="182">SUMPRODUCT($C88:$C89,K88:K89)</f>
        <v>0</v>
      </c>
    </row>
    <row r="88" spans="1:11" ht="15.5" x14ac:dyDescent="0.35">
      <c r="A88" s="10"/>
      <c r="B88" s="115" t="str">
        <f>'3. MCA_Scenario'!C116</f>
        <v>Criterion 17: Assessment of the overall risk rating for each option</v>
      </c>
      <c r="C88" s="116">
        <f>'3. MCA_Scenario'!D116</f>
        <v>1</v>
      </c>
      <c r="D88" s="121">
        <f>'3. MCA_Scenario'!E116</f>
        <v>4</v>
      </c>
      <c r="E88" s="121">
        <f>'3. MCA_Scenario'!G116</f>
        <v>4</v>
      </c>
      <c r="F88" s="121">
        <f>'3. MCA_Scenario'!I116</f>
        <v>2</v>
      </c>
      <c r="G88" s="121">
        <f>'3. MCA_Scenario'!K116</f>
        <v>3</v>
      </c>
      <c r="H88" s="121">
        <f>'3. MCA_Scenario'!M116</f>
        <v>0</v>
      </c>
      <c r="I88" s="121">
        <f>'3. MCA_Scenario'!O116</f>
        <v>0</v>
      </c>
      <c r="J88" s="121">
        <f>'3. MCA_Scenario'!Q116</f>
        <v>0</v>
      </c>
      <c r="K88" s="121">
        <f>'3. MCA_Scenario'!S116</f>
        <v>0</v>
      </c>
    </row>
    <row r="89" spans="1:11" ht="15.5" x14ac:dyDescent="0.35">
      <c r="A89" s="10"/>
      <c r="B89" s="115" t="str">
        <f>'3. MCA_Scenario'!C118</f>
        <v>Not completed for this example</v>
      </c>
      <c r="C89" s="116">
        <f>'3. MCA_Scenario'!D118</f>
        <v>0</v>
      </c>
      <c r="D89" s="121">
        <f>'3. MCA_Scenario'!E118</f>
        <v>0</v>
      </c>
      <c r="E89" s="121">
        <f>'3. MCA_Scenario'!G118</f>
        <v>0</v>
      </c>
      <c r="F89" s="121">
        <f>'3. MCA_Scenario'!I118</f>
        <v>0</v>
      </c>
      <c r="G89" s="121">
        <f>'3. MCA_Scenario'!K118</f>
        <v>0</v>
      </c>
      <c r="H89" s="121">
        <f>'3. MCA_Scenario'!M118</f>
        <v>0</v>
      </c>
      <c r="I89" s="121">
        <f>'3. MCA_Scenario'!O118</f>
        <v>0</v>
      </c>
      <c r="J89" s="121">
        <f>'3. MCA_Scenario'!Q118</f>
        <v>0</v>
      </c>
      <c r="K89" s="121">
        <f>'3. MCA_Scenario'!S118</f>
        <v>0</v>
      </c>
    </row>
    <row r="90" spans="1:11" ht="15.5" hidden="1" outlineLevel="1" x14ac:dyDescent="0.35">
      <c r="A90" s="10"/>
      <c r="B90" s="98" t="str">
        <f>'3. MCA_Scenario'!B120</f>
        <v>Not completed for this example</v>
      </c>
      <c r="C90" s="117">
        <f>SUM(C91:C92)</f>
        <v>0</v>
      </c>
      <c r="D90" s="122">
        <f>SUMPRODUCT($C91:$C92,D91:D92)</f>
        <v>0</v>
      </c>
      <c r="E90" s="122">
        <f t="shared" ref="E90" si="183">SUMPRODUCT($C91:$C92,E91:E92)</f>
        <v>0</v>
      </c>
      <c r="F90" s="122">
        <f t="shared" ref="F90" si="184">SUMPRODUCT($C91:$C92,F91:F92)</f>
        <v>0</v>
      </c>
      <c r="G90" s="122">
        <f t="shared" ref="G90" si="185">SUMPRODUCT($C91:$C92,G91:G92)</f>
        <v>0</v>
      </c>
      <c r="H90" s="122">
        <f t="shared" ref="H90" si="186">SUMPRODUCT($C91:$C92,H91:H92)</f>
        <v>0</v>
      </c>
      <c r="I90" s="122">
        <f t="shared" ref="I90" si="187">SUMPRODUCT($C91:$C92,I91:I92)</f>
        <v>0</v>
      </c>
      <c r="J90" s="122">
        <f t="shared" ref="J90" si="188">SUMPRODUCT($C91:$C92,J91:J92)</f>
        <v>0</v>
      </c>
      <c r="K90" s="122">
        <f t="shared" ref="K90" si="189">SUMPRODUCT($C91:$C92,K91:K92)</f>
        <v>0</v>
      </c>
    </row>
    <row r="91" spans="1:11" ht="15.5" hidden="1" outlineLevel="1" x14ac:dyDescent="0.35">
      <c r="A91" s="10"/>
      <c r="B91" s="115" t="str">
        <f>'3. MCA_Scenario'!C120</f>
        <v>Not completed for this example</v>
      </c>
      <c r="C91" s="116">
        <f>'3. MCA_Scenario'!D120</f>
        <v>0</v>
      </c>
      <c r="D91" s="121">
        <f>'3. MCA_Scenario'!E120</f>
        <v>0</v>
      </c>
      <c r="E91" s="121">
        <f>'3. MCA_Scenario'!G120</f>
        <v>0</v>
      </c>
      <c r="F91" s="121">
        <f>'3. MCA_Scenario'!I120</f>
        <v>0</v>
      </c>
      <c r="G91" s="121">
        <f>'3. MCA_Scenario'!K120</f>
        <v>0</v>
      </c>
      <c r="H91" s="121">
        <f>'3. MCA_Scenario'!M120</f>
        <v>0</v>
      </c>
      <c r="I91" s="121">
        <f>'3. MCA_Scenario'!O120</f>
        <v>0</v>
      </c>
      <c r="J91" s="121">
        <f>'3. MCA_Scenario'!Q120</f>
        <v>0</v>
      </c>
      <c r="K91" s="121">
        <f>'3. MCA_Scenario'!S120</f>
        <v>0</v>
      </c>
    </row>
    <row r="92" spans="1:11" ht="15.5" hidden="1" outlineLevel="1" x14ac:dyDescent="0.35">
      <c r="A92" s="10"/>
      <c r="B92" s="115" t="str">
        <f>'3. MCA_Scenario'!C122</f>
        <v>Not completed for this example</v>
      </c>
      <c r="C92" s="116">
        <f>'3. MCA_Scenario'!D122</f>
        <v>0</v>
      </c>
      <c r="D92" s="121">
        <f>'3. MCA_Scenario'!E122</f>
        <v>0</v>
      </c>
      <c r="E92" s="121">
        <f>'3. MCA_Scenario'!G122</f>
        <v>0</v>
      </c>
      <c r="F92" s="121">
        <f>'3. MCA_Scenario'!I122</f>
        <v>0</v>
      </c>
      <c r="G92" s="121">
        <f>'3. MCA_Scenario'!K122</f>
        <v>0</v>
      </c>
      <c r="H92" s="121">
        <f>'3. MCA_Scenario'!M122</f>
        <v>0</v>
      </c>
      <c r="I92" s="121">
        <f>'3. MCA_Scenario'!O122</f>
        <v>0</v>
      </c>
      <c r="J92" s="121">
        <f>'3. MCA_Scenario'!Q122</f>
        <v>0</v>
      </c>
      <c r="K92" s="121">
        <f>'3. MCA_Scenario'!S122</f>
        <v>0</v>
      </c>
    </row>
    <row r="93" spans="1:11" ht="15.5" hidden="1" outlineLevel="1" x14ac:dyDescent="0.35">
      <c r="A93" s="10"/>
      <c r="B93" s="98" t="str">
        <f>'3. MCA_Scenario'!B124</f>
        <v>Not completed for this example</v>
      </c>
      <c r="C93" s="117">
        <f>SUM(C94:C95)</f>
        <v>0</v>
      </c>
      <c r="D93" s="122">
        <f>SUMPRODUCT($C94:$C95,D94:D95)</f>
        <v>0</v>
      </c>
      <c r="E93" s="122">
        <f t="shared" ref="E93" si="190">SUMPRODUCT($C94:$C95,E94:E95)</f>
        <v>0</v>
      </c>
      <c r="F93" s="122">
        <f t="shared" ref="F93" si="191">SUMPRODUCT($C94:$C95,F94:F95)</f>
        <v>0</v>
      </c>
      <c r="G93" s="122">
        <f t="shared" ref="G93" si="192">SUMPRODUCT($C94:$C95,G94:G95)</f>
        <v>0</v>
      </c>
      <c r="H93" s="122">
        <f t="shared" ref="H93" si="193">SUMPRODUCT($C94:$C95,H94:H95)</f>
        <v>0</v>
      </c>
      <c r="I93" s="122">
        <f t="shared" ref="I93" si="194">SUMPRODUCT($C94:$C95,I94:I95)</f>
        <v>0</v>
      </c>
      <c r="J93" s="122">
        <f t="shared" ref="J93" si="195">SUMPRODUCT($C94:$C95,J94:J95)</f>
        <v>0</v>
      </c>
      <c r="K93" s="122">
        <f t="shared" ref="K93" si="196">SUMPRODUCT($C94:$C95,K94:K95)</f>
        <v>0</v>
      </c>
    </row>
    <row r="94" spans="1:11" ht="15.5" hidden="1" outlineLevel="1" x14ac:dyDescent="0.35">
      <c r="A94" s="10"/>
      <c r="B94" s="115" t="str">
        <f>'3. MCA_Scenario'!C124</f>
        <v>Not completed for this example</v>
      </c>
      <c r="C94" s="116">
        <f>'3. MCA_Scenario'!D124</f>
        <v>0</v>
      </c>
      <c r="D94" s="121">
        <f>'3. MCA_Scenario'!E124</f>
        <v>0</v>
      </c>
      <c r="E94" s="121">
        <f>'3. MCA_Scenario'!G124</f>
        <v>0</v>
      </c>
      <c r="F94" s="121">
        <f>'3. MCA_Scenario'!I124</f>
        <v>0</v>
      </c>
      <c r="G94" s="121">
        <f>'3. MCA_Scenario'!K124</f>
        <v>0</v>
      </c>
      <c r="H94" s="121">
        <f>'3. MCA_Scenario'!M124</f>
        <v>0</v>
      </c>
      <c r="I94" s="121">
        <f>'3. MCA_Scenario'!O124</f>
        <v>0</v>
      </c>
      <c r="J94" s="121">
        <f>'3. MCA_Scenario'!Q124</f>
        <v>0</v>
      </c>
      <c r="K94" s="121">
        <f>'3. MCA_Scenario'!S124</f>
        <v>0</v>
      </c>
    </row>
    <row r="95" spans="1:11" ht="15.5" hidden="1" outlineLevel="1" x14ac:dyDescent="0.35">
      <c r="A95" s="10"/>
      <c r="B95" s="115" t="str">
        <f>'3. MCA_Scenario'!C126</f>
        <v>Not completed for this example</v>
      </c>
      <c r="C95" s="116">
        <f>'3. MCA_Scenario'!D126</f>
        <v>0</v>
      </c>
      <c r="D95" s="121">
        <f>'3. MCA_Scenario'!E126</f>
        <v>0</v>
      </c>
      <c r="E95" s="121">
        <f>'3. MCA_Scenario'!G126</f>
        <v>0</v>
      </c>
      <c r="F95" s="121">
        <f>'3. MCA_Scenario'!I126</f>
        <v>0</v>
      </c>
      <c r="G95" s="121">
        <f>'3. MCA_Scenario'!K126</f>
        <v>0</v>
      </c>
      <c r="H95" s="121">
        <f>'3. MCA_Scenario'!M126</f>
        <v>0</v>
      </c>
      <c r="I95" s="121">
        <f>'3. MCA_Scenario'!O126</f>
        <v>0</v>
      </c>
      <c r="J95" s="121">
        <f>'3. MCA_Scenario'!Q126</f>
        <v>0</v>
      </c>
      <c r="K95" s="121">
        <f>'3. MCA_Scenario'!S126</f>
        <v>0</v>
      </c>
    </row>
    <row r="96" spans="1:11" ht="15.5" hidden="1" outlineLevel="1" x14ac:dyDescent="0.35">
      <c r="A96" s="10"/>
      <c r="B96" s="98" t="str">
        <f>'3. MCA_Scenario'!B128</f>
        <v>Not completed for this example</v>
      </c>
      <c r="C96" s="117">
        <f>SUM(C97:C98)</f>
        <v>0</v>
      </c>
      <c r="D96" s="122">
        <f>SUMPRODUCT($C97:$C98,D97:D98)</f>
        <v>0</v>
      </c>
      <c r="E96" s="122">
        <f t="shared" ref="E96" si="197">SUMPRODUCT($C97:$C98,E97:E98)</f>
        <v>0</v>
      </c>
      <c r="F96" s="122">
        <f t="shared" ref="F96" si="198">SUMPRODUCT($C97:$C98,F97:F98)</f>
        <v>0</v>
      </c>
      <c r="G96" s="122">
        <f t="shared" ref="G96" si="199">SUMPRODUCT($C97:$C98,G97:G98)</f>
        <v>0</v>
      </c>
      <c r="H96" s="122">
        <f t="shared" ref="H96" si="200">SUMPRODUCT($C97:$C98,H97:H98)</f>
        <v>0</v>
      </c>
      <c r="I96" s="122">
        <f t="shared" ref="I96" si="201">SUMPRODUCT($C97:$C98,I97:I98)</f>
        <v>0</v>
      </c>
      <c r="J96" s="122">
        <f t="shared" ref="J96" si="202">SUMPRODUCT($C97:$C98,J97:J98)</f>
        <v>0</v>
      </c>
      <c r="K96" s="122">
        <f t="shared" ref="K96" si="203">SUMPRODUCT($C97:$C98,K97:K98)</f>
        <v>0</v>
      </c>
    </row>
    <row r="97" spans="1:11" ht="15.5" hidden="1" outlineLevel="1" x14ac:dyDescent="0.35">
      <c r="A97" s="10"/>
      <c r="B97" s="115" t="str">
        <f>'3. MCA_Scenario'!C128</f>
        <v>Not completed for this example</v>
      </c>
      <c r="C97" s="116">
        <f>'3. MCA_Scenario'!D128</f>
        <v>0</v>
      </c>
      <c r="D97" s="121">
        <f>'3. MCA_Scenario'!E128</f>
        <v>0</v>
      </c>
      <c r="E97" s="121">
        <f>'3. MCA_Scenario'!G128</f>
        <v>0</v>
      </c>
      <c r="F97" s="121">
        <f>'3. MCA_Scenario'!I128</f>
        <v>0</v>
      </c>
      <c r="G97" s="121">
        <f>'3. MCA_Scenario'!K128</f>
        <v>0</v>
      </c>
      <c r="H97" s="121">
        <f>'3. MCA_Scenario'!M128</f>
        <v>0</v>
      </c>
      <c r="I97" s="121">
        <f>'3. MCA_Scenario'!O128</f>
        <v>0</v>
      </c>
      <c r="J97" s="121">
        <f>'3. MCA_Scenario'!Q128</f>
        <v>0</v>
      </c>
      <c r="K97" s="121">
        <f>'3. MCA_Scenario'!S128</f>
        <v>0</v>
      </c>
    </row>
    <row r="98" spans="1:11" ht="15.5" hidden="1" outlineLevel="1" x14ac:dyDescent="0.35">
      <c r="A98" s="10"/>
      <c r="B98" s="115" t="str">
        <f>'3. MCA_Scenario'!C130</f>
        <v>Not completed for this example</v>
      </c>
      <c r="C98" s="116">
        <f>'3. MCA_Scenario'!D130</f>
        <v>0</v>
      </c>
      <c r="D98" s="121">
        <f>'3. MCA_Scenario'!E130</f>
        <v>0</v>
      </c>
      <c r="E98" s="121">
        <f>'3. MCA_Scenario'!G130</f>
        <v>0</v>
      </c>
      <c r="F98" s="121">
        <f>'3. MCA_Scenario'!I130</f>
        <v>0</v>
      </c>
      <c r="G98" s="121">
        <f>'3. MCA_Scenario'!K130</f>
        <v>0</v>
      </c>
      <c r="H98" s="121">
        <f>'3. MCA_Scenario'!M130</f>
        <v>0</v>
      </c>
      <c r="I98" s="121">
        <f>'3. MCA_Scenario'!O130</f>
        <v>0</v>
      </c>
      <c r="J98" s="121">
        <f>'3. MCA_Scenario'!Q130</f>
        <v>0</v>
      </c>
      <c r="K98" s="121">
        <f>'3. MCA_Scenario'!S130</f>
        <v>0</v>
      </c>
    </row>
    <row r="99" spans="1:11" ht="15.5" collapsed="1" x14ac:dyDescent="0.35">
      <c r="A99" s="10"/>
      <c r="B99" s="119"/>
      <c r="C99" s="120"/>
      <c r="D99" s="118"/>
      <c r="E99" s="118"/>
      <c r="F99" s="118"/>
      <c r="G99" s="118"/>
      <c r="H99" s="118"/>
      <c r="I99" s="118"/>
      <c r="J99" s="118"/>
      <c r="K99" s="118"/>
    </row>
    <row r="100" spans="1:11" ht="15.5" x14ac:dyDescent="0.35">
      <c r="A100" s="10"/>
      <c r="B100" s="119"/>
      <c r="C100" s="120"/>
      <c r="D100" s="118"/>
      <c r="E100" s="118"/>
      <c r="F100" s="118"/>
      <c r="G100" s="118"/>
      <c r="H100" s="118"/>
      <c r="I100" s="118"/>
      <c r="J100" s="118"/>
      <c r="K100" s="118"/>
    </row>
    <row r="101" spans="1:11" ht="15.5" x14ac:dyDescent="0.35">
      <c r="B101" s="63" t="s">
        <v>109</v>
      </c>
      <c r="C101" s="64"/>
    </row>
    <row r="102" spans="1:11" ht="15.5" x14ac:dyDescent="0.35">
      <c r="B102" s="114" t="s">
        <v>233</v>
      </c>
      <c r="C102" s="65"/>
    </row>
    <row r="103" spans="1:11" ht="15.5" x14ac:dyDescent="0.35">
      <c r="B103" s="114" t="s">
        <v>234</v>
      </c>
      <c r="C103" s="102"/>
    </row>
    <row r="104" spans="1:11" ht="15.5" x14ac:dyDescent="0.35">
      <c r="B104" s="114" t="s">
        <v>235</v>
      </c>
      <c r="C104" s="66"/>
    </row>
  </sheetData>
  <conditionalFormatting sqref="D9:K9">
    <cfRule type="cellIs" dxfId="89" priority="193" operator="greaterThanOrEqual">
      <formula>4</formula>
    </cfRule>
    <cfRule type="cellIs" dxfId="88" priority="194" operator="between">
      <formula>2.0001</formula>
      <formula>3.99999</formula>
    </cfRule>
    <cfRule type="cellIs" dxfId="87" priority="195" operator="between">
      <formula>0.00001</formula>
      <formula>2</formula>
    </cfRule>
  </conditionalFormatting>
  <conditionalFormatting sqref="D18:K18">
    <cfRule type="cellIs" dxfId="86" priority="79" operator="greaterThanOrEqual">
      <formula>4</formula>
    </cfRule>
    <cfRule type="cellIs" dxfId="85" priority="80" operator="between">
      <formula>2.0001</formula>
      <formula>3.99999</formula>
    </cfRule>
    <cfRule type="cellIs" dxfId="84" priority="81" operator="between">
      <formula>0.00001</formula>
      <formula>2</formula>
    </cfRule>
  </conditionalFormatting>
  <conditionalFormatting sqref="D93:K93">
    <cfRule type="cellIs" dxfId="83" priority="4" operator="greaterThanOrEqual">
      <formula>4</formula>
    </cfRule>
    <cfRule type="cellIs" dxfId="82" priority="5" operator="between">
      <formula>2.0001</formula>
      <formula>3.99999</formula>
    </cfRule>
    <cfRule type="cellIs" dxfId="81" priority="6" operator="between">
      <formula>0.00001</formula>
      <formula>2</formula>
    </cfRule>
  </conditionalFormatting>
  <conditionalFormatting sqref="D12:K12">
    <cfRule type="cellIs" dxfId="80" priority="85" operator="greaterThanOrEqual">
      <formula>4</formula>
    </cfRule>
    <cfRule type="cellIs" dxfId="79" priority="86" operator="between">
      <formula>2.0001</formula>
      <formula>3.99999</formula>
    </cfRule>
    <cfRule type="cellIs" dxfId="78" priority="87" operator="between">
      <formula>0.00001</formula>
      <formula>2</formula>
    </cfRule>
  </conditionalFormatting>
  <conditionalFormatting sqref="D15:K15">
    <cfRule type="cellIs" dxfId="77" priority="82" operator="greaterThanOrEqual">
      <formula>4</formula>
    </cfRule>
    <cfRule type="cellIs" dxfId="76" priority="83" operator="between">
      <formula>2.0001</formula>
      <formula>3.99999</formula>
    </cfRule>
    <cfRule type="cellIs" dxfId="75" priority="84" operator="between">
      <formula>0.00001</formula>
      <formula>2</formula>
    </cfRule>
  </conditionalFormatting>
  <conditionalFormatting sqref="D21:K21">
    <cfRule type="cellIs" dxfId="74" priority="76" operator="greaterThanOrEqual">
      <formula>4</formula>
    </cfRule>
    <cfRule type="cellIs" dxfId="73" priority="77" operator="between">
      <formula>2.0001</formula>
      <formula>3.99999</formula>
    </cfRule>
    <cfRule type="cellIs" dxfId="72" priority="78" operator="between">
      <formula>0.00001</formula>
      <formula>2</formula>
    </cfRule>
  </conditionalFormatting>
  <conditionalFormatting sqref="D24:K24">
    <cfRule type="cellIs" dxfId="71" priority="73" operator="greaterThanOrEqual">
      <formula>4</formula>
    </cfRule>
    <cfRule type="cellIs" dxfId="70" priority="74" operator="between">
      <formula>2.0001</formula>
      <formula>3.99999</formula>
    </cfRule>
    <cfRule type="cellIs" dxfId="69" priority="75" operator="between">
      <formula>0.00001</formula>
      <formula>2</formula>
    </cfRule>
  </conditionalFormatting>
  <conditionalFormatting sqref="D96:K96">
    <cfRule type="cellIs" dxfId="68" priority="1" operator="greaterThanOrEqual">
      <formula>4</formula>
    </cfRule>
    <cfRule type="cellIs" dxfId="67" priority="2" operator="between">
      <formula>2.0001</formula>
      <formula>3.99999</formula>
    </cfRule>
    <cfRule type="cellIs" dxfId="66" priority="3" operator="between">
      <formula>0.00001</formula>
      <formula>2</formula>
    </cfRule>
  </conditionalFormatting>
  <conditionalFormatting sqref="D27:K27">
    <cfRule type="cellIs" dxfId="65" priority="70" operator="greaterThanOrEqual">
      <formula>4</formula>
    </cfRule>
    <cfRule type="cellIs" dxfId="64" priority="71" operator="between">
      <formula>2.0001</formula>
      <formula>3.99999</formula>
    </cfRule>
    <cfRule type="cellIs" dxfId="63" priority="72" operator="between">
      <formula>0.00001</formula>
      <formula>2</formula>
    </cfRule>
  </conditionalFormatting>
  <conditionalFormatting sqref="D30:K30">
    <cfRule type="cellIs" dxfId="62" priority="67" operator="greaterThanOrEqual">
      <formula>4</formula>
    </cfRule>
    <cfRule type="cellIs" dxfId="61" priority="68" operator="between">
      <formula>2.0001</formula>
      <formula>3.99999</formula>
    </cfRule>
    <cfRule type="cellIs" dxfId="60" priority="69" operator="between">
      <formula>0.00001</formula>
      <formula>2</formula>
    </cfRule>
  </conditionalFormatting>
  <conditionalFormatting sqref="D33:K33">
    <cfRule type="cellIs" dxfId="59" priority="64" operator="greaterThanOrEqual">
      <formula>4</formula>
    </cfRule>
    <cfRule type="cellIs" dxfId="58" priority="65" operator="between">
      <formula>2.0001</formula>
      <formula>3.99999</formula>
    </cfRule>
    <cfRule type="cellIs" dxfId="57" priority="66" operator="between">
      <formula>0.00001</formula>
      <formula>2</formula>
    </cfRule>
  </conditionalFormatting>
  <conditionalFormatting sqref="D36:K36">
    <cfRule type="cellIs" dxfId="56" priority="61" operator="greaterThanOrEqual">
      <formula>4</formula>
    </cfRule>
    <cfRule type="cellIs" dxfId="55" priority="62" operator="between">
      <formula>2.0001</formula>
      <formula>3.99999</formula>
    </cfRule>
    <cfRule type="cellIs" dxfId="54" priority="63" operator="between">
      <formula>0.00001</formula>
      <formula>2</formula>
    </cfRule>
  </conditionalFormatting>
  <conditionalFormatting sqref="D39:K39">
    <cfRule type="cellIs" dxfId="53" priority="58" operator="greaterThanOrEqual">
      <formula>4</formula>
    </cfRule>
    <cfRule type="cellIs" dxfId="52" priority="59" operator="between">
      <formula>2.0001</formula>
      <formula>3.99999</formula>
    </cfRule>
    <cfRule type="cellIs" dxfId="51" priority="60" operator="between">
      <formula>0.00001</formula>
      <formula>2</formula>
    </cfRule>
  </conditionalFormatting>
  <conditionalFormatting sqref="D42:K42">
    <cfRule type="cellIs" dxfId="50" priority="55" operator="greaterThanOrEqual">
      <formula>4</formula>
    </cfRule>
    <cfRule type="cellIs" dxfId="49" priority="56" operator="between">
      <formula>2.0001</formula>
      <formula>3.99999</formula>
    </cfRule>
    <cfRule type="cellIs" dxfId="48" priority="57" operator="between">
      <formula>0.00001</formula>
      <formula>2</formula>
    </cfRule>
  </conditionalFormatting>
  <conditionalFormatting sqref="D45:K45">
    <cfRule type="cellIs" dxfId="47" priority="52" operator="greaterThanOrEqual">
      <formula>4</formula>
    </cfRule>
    <cfRule type="cellIs" dxfId="46" priority="53" operator="between">
      <formula>2.0001</formula>
      <formula>3.99999</formula>
    </cfRule>
    <cfRule type="cellIs" dxfId="45" priority="54" operator="between">
      <formula>0.00001</formula>
      <formula>2</formula>
    </cfRule>
  </conditionalFormatting>
  <conditionalFormatting sqref="D48:K48">
    <cfRule type="cellIs" dxfId="44" priority="49" operator="greaterThanOrEqual">
      <formula>4</formula>
    </cfRule>
    <cfRule type="cellIs" dxfId="43" priority="50" operator="between">
      <formula>2.0001</formula>
      <formula>3.99999</formula>
    </cfRule>
    <cfRule type="cellIs" dxfId="42" priority="51" operator="between">
      <formula>0.00001</formula>
      <formula>2</formula>
    </cfRule>
  </conditionalFormatting>
  <conditionalFormatting sqref="D51:K51">
    <cfRule type="cellIs" dxfId="41" priority="46" operator="greaterThanOrEqual">
      <formula>4</formula>
    </cfRule>
    <cfRule type="cellIs" dxfId="40" priority="47" operator="between">
      <formula>2.0001</formula>
      <formula>3.99999</formula>
    </cfRule>
    <cfRule type="cellIs" dxfId="39" priority="48" operator="between">
      <formula>0.00001</formula>
      <formula>2</formula>
    </cfRule>
  </conditionalFormatting>
  <conditionalFormatting sqref="D54:K54">
    <cfRule type="cellIs" dxfId="38" priority="43" operator="greaterThanOrEqual">
      <formula>4</formula>
    </cfRule>
    <cfRule type="cellIs" dxfId="37" priority="44" operator="between">
      <formula>2.0001</formula>
      <formula>3.99999</formula>
    </cfRule>
    <cfRule type="cellIs" dxfId="36" priority="45" operator="between">
      <formula>0.00001</formula>
      <formula>2</formula>
    </cfRule>
  </conditionalFormatting>
  <conditionalFormatting sqref="D57:K57">
    <cfRule type="cellIs" dxfId="35" priority="40" operator="greaterThanOrEqual">
      <formula>4</formula>
    </cfRule>
    <cfRule type="cellIs" dxfId="34" priority="41" operator="between">
      <formula>2.0001</formula>
      <formula>3.99999</formula>
    </cfRule>
    <cfRule type="cellIs" dxfId="33" priority="42" operator="between">
      <formula>0.00001</formula>
      <formula>2</formula>
    </cfRule>
  </conditionalFormatting>
  <conditionalFormatting sqref="D60:K60">
    <cfRule type="cellIs" dxfId="32" priority="37" operator="greaterThanOrEqual">
      <formula>4</formula>
    </cfRule>
    <cfRule type="cellIs" dxfId="31" priority="38" operator="between">
      <formula>2.0001</formula>
      <formula>3.99999</formula>
    </cfRule>
    <cfRule type="cellIs" dxfId="30" priority="39" operator="between">
      <formula>0.00001</formula>
      <formula>2</formula>
    </cfRule>
  </conditionalFormatting>
  <conditionalFormatting sqref="D63:K63">
    <cfRule type="cellIs" dxfId="29" priority="34" operator="greaterThanOrEqual">
      <formula>4</formula>
    </cfRule>
    <cfRule type="cellIs" dxfId="28" priority="35" operator="between">
      <formula>2.0001</formula>
      <formula>3.99999</formula>
    </cfRule>
    <cfRule type="cellIs" dxfId="27" priority="36" operator="between">
      <formula>0.00001</formula>
      <formula>2</formula>
    </cfRule>
  </conditionalFormatting>
  <conditionalFormatting sqref="D66:K66">
    <cfRule type="cellIs" dxfId="26" priority="31" operator="greaterThanOrEqual">
      <formula>4</formula>
    </cfRule>
    <cfRule type="cellIs" dxfId="25" priority="32" operator="between">
      <formula>2.0001</formula>
      <formula>3.99999</formula>
    </cfRule>
    <cfRule type="cellIs" dxfId="24" priority="33" operator="between">
      <formula>0.00001</formula>
      <formula>2</formula>
    </cfRule>
  </conditionalFormatting>
  <conditionalFormatting sqref="D69:K69">
    <cfRule type="cellIs" dxfId="23" priority="28" operator="greaterThanOrEqual">
      <formula>4</formula>
    </cfRule>
    <cfRule type="cellIs" dxfId="22" priority="29" operator="between">
      <formula>2.0001</formula>
      <formula>3.99999</formula>
    </cfRule>
    <cfRule type="cellIs" dxfId="21" priority="30" operator="between">
      <formula>0.00001</formula>
      <formula>2</formula>
    </cfRule>
  </conditionalFormatting>
  <conditionalFormatting sqref="D72:K72">
    <cfRule type="cellIs" dxfId="20" priority="25" operator="greaterThanOrEqual">
      <formula>4</formula>
    </cfRule>
    <cfRule type="cellIs" dxfId="19" priority="26" operator="between">
      <formula>2.0001</formula>
      <formula>3.99999</formula>
    </cfRule>
    <cfRule type="cellIs" dxfId="18" priority="27" operator="between">
      <formula>0.00001</formula>
      <formula>2</formula>
    </cfRule>
  </conditionalFormatting>
  <conditionalFormatting sqref="D75:K75">
    <cfRule type="cellIs" dxfId="17" priority="22" operator="greaterThanOrEqual">
      <formula>4</formula>
    </cfRule>
    <cfRule type="cellIs" dxfId="16" priority="23" operator="between">
      <formula>2.0001</formula>
      <formula>3.99999</formula>
    </cfRule>
    <cfRule type="cellIs" dxfId="15" priority="24" operator="between">
      <formula>0.00001</formula>
      <formula>2</formula>
    </cfRule>
  </conditionalFormatting>
  <conditionalFormatting sqref="D78:K78">
    <cfRule type="cellIs" dxfId="14" priority="19" operator="greaterThanOrEqual">
      <formula>4</formula>
    </cfRule>
    <cfRule type="cellIs" dxfId="13" priority="20" operator="between">
      <formula>2.0001</formula>
      <formula>3.99999</formula>
    </cfRule>
    <cfRule type="cellIs" dxfId="12" priority="21" operator="between">
      <formula>0.00001</formula>
      <formula>2</formula>
    </cfRule>
  </conditionalFormatting>
  <conditionalFormatting sqref="D81:K81">
    <cfRule type="cellIs" dxfId="11" priority="16" operator="greaterThanOrEqual">
      <formula>4</formula>
    </cfRule>
    <cfRule type="cellIs" dxfId="10" priority="17" operator="between">
      <formula>2.0001</formula>
      <formula>3.99999</formula>
    </cfRule>
    <cfRule type="cellIs" dxfId="9" priority="18" operator="between">
      <formula>0.00001</formula>
      <formula>2</formula>
    </cfRule>
  </conditionalFormatting>
  <conditionalFormatting sqref="D84:K84">
    <cfRule type="cellIs" dxfId="8" priority="13" operator="greaterThanOrEqual">
      <formula>4</formula>
    </cfRule>
    <cfRule type="cellIs" dxfId="7" priority="14" operator="between">
      <formula>2.0001</formula>
      <formula>3.99999</formula>
    </cfRule>
    <cfRule type="cellIs" dxfId="6" priority="15" operator="between">
      <formula>0.00001</formula>
      <formula>2</formula>
    </cfRule>
  </conditionalFormatting>
  <conditionalFormatting sqref="D87:K87">
    <cfRule type="cellIs" dxfId="5" priority="10" operator="greaterThanOrEqual">
      <formula>4</formula>
    </cfRule>
    <cfRule type="cellIs" dxfId="4" priority="11" operator="between">
      <formula>2.0001</formula>
      <formula>3.99999</formula>
    </cfRule>
    <cfRule type="cellIs" dxfId="3" priority="12" operator="between">
      <formula>0.00001</formula>
      <formula>2</formula>
    </cfRule>
  </conditionalFormatting>
  <conditionalFormatting sqref="D90:K90">
    <cfRule type="cellIs" dxfId="2" priority="7" operator="greaterThanOrEqual">
      <formula>4</formula>
    </cfRule>
    <cfRule type="cellIs" dxfId="1" priority="8" operator="between">
      <formula>2.0001</formula>
      <formula>3.99999</formula>
    </cfRule>
    <cfRule type="cellIs" dxfId="0" priority="9" operator="between">
      <formula>0.00001</formula>
      <formula>2</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D44"/>
  <sheetViews>
    <sheetView showGridLines="0" zoomScale="70" zoomScaleNormal="70" workbookViewId="0">
      <pane xSplit="1" ySplit="4" topLeftCell="B5" activePane="bottomRight" state="frozen"/>
      <selection pane="topRight" activeCell="C1" sqref="C1"/>
      <selection pane="bottomLeft" activeCell="A6" sqref="A6"/>
      <selection pane="bottomRight" activeCell="B3" sqref="B3"/>
    </sheetView>
  </sheetViews>
  <sheetFormatPr defaultColWidth="9.1796875" defaultRowHeight="14" x14ac:dyDescent="0.3"/>
  <cols>
    <col min="1" max="1" width="15.7265625" style="99" customWidth="1"/>
    <col min="2" max="2" width="78.81640625" style="99" customWidth="1"/>
    <col min="3" max="4" width="20.7265625" style="99" customWidth="1"/>
    <col min="5" max="16384" width="9.1796875" style="99"/>
  </cols>
  <sheetData>
    <row r="1" spans="1:4" x14ac:dyDescent="0.3">
      <c r="A1" s="16"/>
      <c r="B1" s="16"/>
      <c r="C1" s="16"/>
      <c r="D1" s="16"/>
    </row>
    <row r="2" spans="1:4" ht="31.5" customHeight="1" x14ac:dyDescent="0.3">
      <c r="A2" s="12">
        <v>5</v>
      </c>
      <c r="B2" s="12" t="s">
        <v>351</v>
      </c>
      <c r="C2" s="5"/>
      <c r="D2" s="11"/>
    </row>
    <row r="3" spans="1:4" ht="15.5" x14ac:dyDescent="0.3">
      <c r="A3" s="57" t="s">
        <v>14</v>
      </c>
      <c r="B3" s="56" t="s">
        <v>162</v>
      </c>
      <c r="C3" s="38"/>
      <c r="D3" s="38"/>
    </row>
    <row r="4" spans="1:4" ht="15.5" x14ac:dyDescent="0.3">
      <c r="A4" s="57"/>
      <c r="B4" s="56" t="s">
        <v>325</v>
      </c>
      <c r="C4" s="38"/>
      <c r="D4" s="38"/>
    </row>
    <row r="5" spans="1:4" ht="15.5" x14ac:dyDescent="0.3">
      <c r="A5" s="16"/>
      <c r="B5" s="23"/>
      <c r="C5" s="23"/>
      <c r="D5" s="23"/>
    </row>
    <row r="6" spans="1:4" ht="15.5" x14ac:dyDescent="0.35">
      <c r="B6" s="101" t="s">
        <v>165</v>
      </c>
    </row>
    <row r="44" spans="2:2" ht="15.5" x14ac:dyDescent="0.35">
      <c r="B44" s="101" t="s">
        <v>291</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719A0078BAE1E4AB5BE4E75D017D13C" ma:contentTypeVersion="15" ma:contentTypeDescription="Create a new document." ma:contentTypeScope="" ma:versionID="22d8a80bec047ade04db31cb61a218ac">
  <xsd:schema xmlns:xsd="http://www.w3.org/2001/XMLSchema" xmlns:xs="http://www.w3.org/2001/XMLSchema" xmlns:p="http://schemas.microsoft.com/office/2006/metadata/properties" xmlns:ns1="http://schemas.microsoft.com/sharepoint/v3" xmlns:ns2="24048816-01b6-4c61-a7e7-ba5b5c28ddc8" xmlns:ns3="fd6757f5-7136-4160-b4aa-786708d58fe3" targetNamespace="http://schemas.microsoft.com/office/2006/metadata/properties" ma:root="true" ma:fieldsID="358035853af97f7747436764c3b51d55" ns1:_="" ns2:_="" ns3:_="">
    <xsd:import namespace="http://schemas.microsoft.com/sharepoint/v3"/>
    <xsd:import namespace="24048816-01b6-4c61-a7e7-ba5b5c28ddc8"/>
    <xsd:import namespace="fd6757f5-7136-4160-b4aa-786708d58f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ServiceOCR" minOccurs="0"/>
                <xsd:element ref="ns2:MediaLengthInSeconds"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048816-01b6-4c61-a7e7-ba5b5c28dd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d6757f5-7136-4160-b4aa-786708d58fe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EBB4F6-3C0D-4DF8-A928-C7E256E46550}">
  <ds:schemaRefs>
    <ds:schemaRef ds:uri="http://schemas.microsoft.com/office/2006/metadata/properties"/>
    <ds:schemaRef ds:uri="http://schemas.microsoft.com/office/2006/documentManagement/types"/>
    <ds:schemaRef ds:uri="7b1c8188-d746-4cfc-8593-1941fc4ff4c0"/>
    <ds:schemaRef ds:uri="http://schemas.openxmlformats.org/package/2006/metadata/core-properties"/>
    <ds:schemaRef ds:uri="http://purl.org/dc/terms/"/>
    <ds:schemaRef ds:uri="http://schemas.microsoft.com/office/infopath/2007/PartnerControls"/>
    <ds:schemaRef ds:uri="http://www.w3.org/XML/1998/namespace"/>
    <ds:schemaRef ds:uri="6110b842-a2e2-4f09-a854-ae775238c587"/>
    <ds:schemaRef ds:uri="http://purl.org/dc/dcmitype/"/>
    <ds:schemaRef ds:uri="http://purl.org/dc/elements/1.1/"/>
  </ds:schemaRefs>
</ds:datastoreItem>
</file>

<file path=customXml/itemProps2.xml><?xml version="1.0" encoding="utf-8"?>
<ds:datastoreItem xmlns:ds="http://schemas.openxmlformats.org/officeDocument/2006/customXml" ds:itemID="{548F4466-EA6D-47E3-9C17-AEDEBFB20137}"/>
</file>

<file path=customXml/itemProps3.xml><?xml version="1.0" encoding="utf-8"?>
<ds:datastoreItem xmlns:ds="http://schemas.openxmlformats.org/officeDocument/2006/customXml" ds:itemID="{7D89D920-F40E-4F2C-9031-5CD65C3A81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Cover sheet</vt:lpstr>
      <vt:lpstr>Guide to template</vt:lpstr>
      <vt:lpstr>1. Inputs</vt:lpstr>
      <vt:lpstr>2. MCA_Design</vt:lpstr>
      <vt:lpstr>3. MCA_Scenario</vt:lpstr>
      <vt:lpstr>4. Results</vt:lpstr>
      <vt:lpstr>5. Graphs</vt:lpstr>
      <vt:lpstr>'3. MCA_Scenario'!OLE_LINK2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Jun, Maddy</dc:creator>
  <cp:keywords/>
  <dc:description/>
  <cp:lastModifiedBy>Hamish Barnet</cp:lastModifiedBy>
  <cp:revision/>
  <dcterms:created xsi:type="dcterms:W3CDTF">2021-01-25T04:48:08Z</dcterms:created>
  <dcterms:modified xsi:type="dcterms:W3CDTF">2021-06-28T07:35:05Z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0x010100E719A0078BAE1E4AB5BE4E75D017D13C</vt:lpwstr>
  </property>
  <property fmtid="{D5CDD505-2E9C-101B-9397-08002B2CF9AE}" pid="3" name="Order">
    <vt:r8>1857400</vt:r8>
  </property>
  <property fmtid="{D5CDD505-2E9C-101B-9397-08002B2CF9AE}" pid="4" name="MSIP_Label_a9f5495e-5fa9-42a1-af84-2bd69a5602c3_Enabled">
    <vt:lpwstr>true</vt:lpwstr>
  </property>
  <property fmtid="{D5CDD505-2E9C-101B-9397-08002B2CF9AE}" pid="5" name="MSIP_Label_a9f5495e-5fa9-42a1-af84-2bd69a5602c3_SetDate">
    <vt:lpwstr>2021-06-28T07:35:05Z</vt:lpwstr>
  </property>
  <property fmtid="{D5CDD505-2E9C-101B-9397-08002B2CF9AE}" pid="6" name="MSIP_Label_a9f5495e-5fa9-42a1-af84-2bd69a5602c3_Method">
    <vt:lpwstr>Privileged</vt:lpwstr>
  </property>
  <property fmtid="{D5CDD505-2E9C-101B-9397-08002B2CF9AE}" pid="7" name="MSIP_Label_a9f5495e-5fa9-42a1-af84-2bd69a5602c3_Name">
    <vt:lpwstr>OFFICIAL</vt:lpwstr>
  </property>
  <property fmtid="{D5CDD505-2E9C-101B-9397-08002B2CF9AE}" pid="8" name="MSIP_Label_a9f5495e-5fa9-42a1-af84-2bd69a5602c3_SiteId">
    <vt:lpwstr>f0d162a2-a074-489d-b6f6-961c4947c7a1</vt:lpwstr>
  </property>
  <property fmtid="{D5CDD505-2E9C-101B-9397-08002B2CF9AE}" pid="9" name="MSIP_Label_a9f5495e-5fa9-42a1-af84-2bd69a5602c3_ActionId">
    <vt:lpwstr>dfb516a0-e46b-4b1e-a6c2-6ddb2964f729</vt:lpwstr>
  </property>
  <property fmtid="{D5CDD505-2E9C-101B-9397-08002B2CF9AE}" pid="10" name="MSIP_Label_a9f5495e-5fa9-42a1-af84-2bd69a5602c3_ContentBits">
    <vt:lpwstr>3</vt:lpwstr>
  </property>
</Properties>
</file>